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264" windowHeight="8220" activeTab="0"/>
  </bookViews>
  <sheets>
    <sheet name="BRM1018" sheetId="1" r:id="rId1"/>
  </sheets>
  <definedNames>
    <definedName name="_xlnm.Print_Area" localSheetId="0">'BRM1018'!$A$1:$I$76</definedName>
  </definedNames>
  <calcPr fullCalcOnLoad="1"/>
</workbook>
</file>

<file path=xl/sharedStrings.xml><?xml version="1.0" encoding="utf-8"?>
<sst xmlns="http://schemas.openxmlformats.org/spreadsheetml/2006/main" count="313" uniqueCount="148">
  <si>
    <t>2014 BRM1018 西東京200㎞ 金太郎 キューシート</t>
  </si>
  <si>
    <t>2014.10.12 ver-2.1</t>
  </si>
  <si>
    <t>（距離は目安です。あらかじめ使い慣れた地図でコースを確認してください。）</t>
  </si>
  <si>
    <t>NO.</t>
  </si>
  <si>
    <t>進路</t>
  </si>
  <si>
    <t>総距離</t>
  </si>
  <si>
    <t>区間</t>
  </si>
  <si>
    <t>通過地点</t>
  </si>
  <si>
    <t>路線</t>
  </si>
  <si>
    <t>備考</t>
  </si>
  <si>
    <t>【道標の行先】</t>
  </si>
  <si>
    <t>淡嶋神社公園　スタート</t>
  </si>
  <si>
    <t>7:00～7:30 受付は今野製作所駐車場で済ませてください</t>
  </si>
  <si>
    <t>╋</t>
  </si>
  <si>
    <t>左</t>
  </si>
  <si>
    <t>名称無しS</t>
  </si>
  <si>
    <t>市道、K57</t>
  </si>
  <si>
    <t>右</t>
  </si>
  <si>
    <t>弥栄高校入口S</t>
  </si>
  <si>
    <t>市道</t>
  </si>
  <si>
    <t>左手前ｶﾞﾘﾊﾞｰ</t>
  </si>
  <si>
    <t>上中ノ原S</t>
  </si>
  <si>
    <t>右手奥ﾌｰﾄﾞﾜﾝ</t>
  </si>
  <si>
    <t>【城山・大島⇐】</t>
  </si>
  <si>
    <t>六地蔵S</t>
  </si>
  <si>
    <t>K508</t>
  </si>
  <si>
    <t>右手7-11 六地蔵(2)Sの次</t>
  </si>
  <si>
    <t>直</t>
  </si>
  <si>
    <t>向原東側S</t>
  </si>
  <si>
    <t>↑</t>
  </si>
  <si>
    <t>【長竹⇐】</t>
  </si>
  <si>
    <t>山王神社前S</t>
  </si>
  <si>
    <t>歩道を徐行すること。 車道は途中から自転車通行禁止。</t>
  </si>
  <si>
    <t>谷ヶ原浄水場S</t>
  </si>
  <si>
    <t>R413</t>
  </si>
  <si>
    <t>┫</t>
  </si>
  <si>
    <t>S 名無し</t>
  </si>
  <si>
    <t>K517</t>
  </si>
  <si>
    <t>プレジャーフォレスト（旧ピクニックランド）前 バス停あり</t>
  </si>
  <si>
    <t>【牧野⇐】</t>
  </si>
  <si>
    <t>┣</t>
  </si>
  <si>
    <t>Sなし　相模湖カントリークラブ看板　</t>
  </si>
  <si>
    <t>正面のゴルフ場に入らない
その後、橋を渡ったら、すぐ右</t>
  </si>
  <si>
    <t>┳</t>
  </si>
  <si>
    <t>Sなし　やまなみ温泉看板</t>
  </si>
  <si>
    <t>K76</t>
  </si>
  <si>
    <t>【⇒藤野駅】</t>
  </si>
  <si>
    <t>Sなし下り坂　見落とし注意　　秋山方面</t>
  </si>
  <si>
    <t>Sなし　奥牧野バス停　　</t>
  </si>
  <si>
    <t>K35</t>
  </si>
  <si>
    <t>雛鶴峠(トンネル入口)</t>
  </si>
  <si>
    <t>PC1　7-11都留井倉店（8:42～10:54）</t>
  </si>
  <si>
    <t>禾生第一小前S</t>
  </si>
  <si>
    <t>R139</t>
  </si>
  <si>
    <t>中央一S</t>
  </si>
  <si>
    <t>Sなし 名無し</t>
  </si>
  <si>
    <t>富士見バイパス北S</t>
  </si>
  <si>
    <t>福源寺東S</t>
  </si>
  <si>
    <t>おひめ坂通り</t>
  </si>
  <si>
    <t>【⇒河口湖】</t>
  </si>
  <si>
    <t>新倉S</t>
  </si>
  <si>
    <t>R137</t>
  </si>
  <si>
    <t>Y</t>
  </si>
  <si>
    <t>船津三叉路S</t>
  </si>
  <si>
    <t>河口湖大橋北S</t>
  </si>
  <si>
    <t>K21</t>
  </si>
  <si>
    <t>河口湖漕艇場の前</t>
  </si>
  <si>
    <t>広瀬S</t>
  </si>
  <si>
    <t>K21,K710</t>
  </si>
  <si>
    <t>通過チェック
大石公園内でクイズポイント</t>
  </si>
  <si>
    <t>※クイズは当日発表します</t>
  </si>
  <si>
    <t>小海S</t>
  </si>
  <si>
    <t>K714</t>
  </si>
  <si>
    <t>七軒町S</t>
  </si>
  <si>
    <t>K707</t>
  </si>
  <si>
    <t>93.5km地点三本杉S　Y字を右方向に直進。右手にドラッグストア。後続車両に注意。</t>
  </si>
  <si>
    <t>スバル立体S</t>
  </si>
  <si>
    <t>山中湖西S</t>
  </si>
  <si>
    <t>正面信号名が見えない。Y字右方向に。左手ローソンが目印。二段階右折推奨。</t>
  </si>
  <si>
    <t>R138</t>
  </si>
  <si>
    <t>R138合流手前T字は左折。R138合流後、籠坂峠ピーク。</t>
  </si>
  <si>
    <t>須走S</t>
  </si>
  <si>
    <t>R138， 
箱根裏街道</t>
  </si>
  <si>
    <t>須走IC Sを直進</t>
  </si>
  <si>
    <t>富士学校入口S</t>
  </si>
  <si>
    <t>信号は直進Tを右</t>
  </si>
  <si>
    <t>リサーチパーク入口S</t>
  </si>
  <si>
    <t>K150</t>
  </si>
  <si>
    <t>【足柄駅⇐】</t>
  </si>
  <si>
    <r>
      <t>PC 2 橋本屋(10:48〜15:36) 名無しS
右前の商店</t>
    </r>
    <r>
      <rPr>
        <b/>
        <sz val="11"/>
        <color indexed="8"/>
        <rFont val="ＭＳ Ｐゴシック"/>
        <family val="3"/>
      </rPr>
      <t>（会計は現金のみ）</t>
    </r>
  </si>
  <si>
    <t>K78</t>
  </si>
  <si>
    <t>駅横の踏切をわたり，みちなり(右カーブ)に進む</t>
  </si>
  <si>
    <t>足柄峠</t>
  </si>
  <si>
    <t>展望台は絶景</t>
  </si>
  <si>
    <t>下りなので見落とし注意。地蔵トンネルまで行ったら行き過ぎ。</t>
  </si>
  <si>
    <t>⇒夕日の滝</t>
  </si>
  <si>
    <t>夕日の滝 ezBBQバンガロー
有人チェック→折返し</t>
  </si>
  <si>
    <t>金太郎の産湯、生家跡等々
夕日の滝見学にはクリートカバー推奨
スタッフのサインをもらってください</t>
  </si>
  <si>
    <t>信号なし</t>
  </si>
  <si>
    <t>K726</t>
  </si>
  <si>
    <t>北足柄小入口S</t>
  </si>
  <si>
    <t>K74</t>
  </si>
  <si>
    <t>K720</t>
  </si>
  <si>
    <t>新大口橋を渡った直後</t>
  </si>
  <si>
    <t>合同庁舎前S</t>
  </si>
  <si>
    <t>K712</t>
  </si>
  <si>
    <t>正面表示なし</t>
  </si>
  <si>
    <t>河南沢S</t>
  </si>
  <si>
    <t>K72</t>
  </si>
  <si>
    <t>K77</t>
  </si>
  <si>
    <t>籠場Sをすぎ，踏切の直後(┫にみえるかも)</t>
  </si>
  <si>
    <t>【中井⇐】</t>
  </si>
  <si>
    <t>富士見橋S</t>
  </si>
  <si>
    <t>才戸S</t>
  </si>
  <si>
    <t>土屋橋S</t>
  </si>
  <si>
    <t>K62</t>
  </si>
  <si>
    <t>吾妻橋S</t>
  </si>
  <si>
    <t>K63</t>
  </si>
  <si>
    <t>PC3 サークルK 平塚片岡店 (12:09〜18:40)</t>
  </si>
  <si>
    <t>工業団地東入口S</t>
  </si>
  <si>
    <t>武道館入口S</t>
  </si>
  <si>
    <t>K61</t>
  </si>
  <si>
    <t>正面に表示なし</t>
  </si>
  <si>
    <t>三本松S</t>
  </si>
  <si>
    <t>分れ道S</t>
  </si>
  <si>
    <t>小野橋北側S</t>
  </si>
  <si>
    <t>玉川球場入口Sは行き過ぎ</t>
  </si>
  <si>
    <t>愛名入口S</t>
  </si>
  <si>
    <t>K63，市道</t>
  </si>
  <si>
    <t>名無しS</t>
  </si>
  <si>
    <t>K65</t>
  </si>
  <si>
    <t>市道，K508</t>
  </si>
  <si>
    <t>当麻市場S</t>
  </si>
  <si>
    <t>ゴール ファミリーマート 相模原緑が丘店 (12:53～20:30)</t>
  </si>
  <si>
    <t>左側</t>
  </si>
  <si>
    <t>忠生公園入口S</t>
  </si>
  <si>
    <t>T47</t>
  </si>
  <si>
    <t>《町田街道》正面名称板無し
右手7-11</t>
  </si>
  <si>
    <t>ゴール受付 今野製作所 駐車場</t>
  </si>
  <si>
    <t>下根岸S左手前</t>
  </si>
  <si>
    <t>R＝国道　K=県道　T＝都道　S=信号　GS＝ｶﾞｿﾘﾝｽﾀﾝﾄﾞ　【道標の行先】　《道路の名称》</t>
  </si>
  <si>
    <r>
      <t>トイレは駅前の公衆トイレを使ってください</t>
    </r>
    <r>
      <rPr>
        <sz val="11"/>
        <rFont val="ＭＳ Ｐゴシック"/>
        <family val="3"/>
      </rPr>
      <t xml:space="preserve">正面に足柄駅 </t>
    </r>
    <r>
      <rPr>
        <strike/>
        <sz val="11"/>
        <rFont val="ＭＳ Ｐゴシック"/>
        <family val="3"/>
      </rPr>
      <t>右にファミマ</t>
    </r>
    <r>
      <rPr>
        <sz val="11"/>
        <rFont val="ＭＳ Ｐゴシック"/>
        <family val="3"/>
      </rPr>
      <t xml:space="preserve"> 左に郵便局（ファミマは先日閉店）</t>
    </r>
  </si>
  <si>
    <t>名無しS</t>
  </si>
  <si>
    <t>Y</t>
  </si>
  <si>
    <t>Y</t>
  </si>
  <si>
    <t>左</t>
  </si>
  <si>
    <t>市道</t>
  </si>
  <si>
    <t>山中本通りへ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</si>
</sst>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_);[Red]\(0.0\)"/>
    <numFmt numFmtId="178" formatCode="0.0_ "/>
  </numFmts>
  <fonts count="44">
    <font>
      <sz val="12"/>
      <color indexed="8"/>
      <name val="ヒラギノ角ゴ ProN W3"/>
      <family val="2"/>
    </font>
    <font>
      <sz val="10"/>
      <name val="Arial"/>
      <family val="2"/>
    </font>
    <font>
      <sz val="11"/>
      <color indexed="8"/>
      <name val="ＭＳ Ｐゴシック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11"/>
      <name val="ＭＳ Ｐゴシック"/>
      <family val="3"/>
    </font>
    <font>
      <sz val="11"/>
      <name val="ＭＳ ゴシック"/>
      <family val="3"/>
    </font>
    <font>
      <sz val="6"/>
      <name val="ＭＳ Ｐゴシック"/>
      <family val="3"/>
    </font>
    <font>
      <strike/>
      <sz val="11"/>
      <name val="ＭＳ Ｐゴシック"/>
      <family val="3"/>
    </font>
    <font>
      <sz val="11"/>
      <color indexed="9"/>
      <name val="ＭＳ Ｐゴシック"/>
      <family val="3"/>
    </font>
    <font>
      <sz val="18"/>
      <color indexed="54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10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ゴシック"/>
      <family val="3"/>
    </font>
    <font>
      <b/>
      <sz val="11"/>
      <color rgb="FFFF0000"/>
      <name val="ＭＳ Ｐゴシック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61">
    <xf numFmtId="0" fontId="0" fillId="0" borderId="0">
      <alignment vertical="top" wrapText="1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1" fillId="0" borderId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41" fontId="1" fillId="0" borderId="0" applyFill="0" applyBorder="0" applyAlignment="0" applyProtection="0"/>
    <xf numFmtId="43" fontId="1" fillId="0" borderId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106">
    <xf numFmtId="0" fontId="0" fillId="0" borderId="0" xfId="0" applyAlignment="1">
      <alignment vertical="top" wrapText="1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Alignment="1">
      <alignment horizontal="center" vertical="center"/>
    </xf>
    <xf numFmtId="0" fontId="2" fillId="0" borderId="10" xfId="0" applyNumberFormat="1" applyFont="1" applyBorder="1" applyAlignment="1">
      <alignment vertical="center" wrapText="1"/>
    </xf>
    <xf numFmtId="1" fontId="2" fillId="0" borderId="11" xfId="0" applyNumberFormat="1" applyFont="1" applyBorder="1" applyAlignment="1">
      <alignment horizontal="left" vertical="center"/>
    </xf>
    <xf numFmtId="0" fontId="2" fillId="0" borderId="11" xfId="0" applyNumberFormat="1" applyFont="1" applyBorder="1" applyAlignment="1">
      <alignment horizontal="left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right" vertical="center" wrapText="1"/>
    </xf>
    <xf numFmtId="0" fontId="2" fillId="0" borderId="11" xfId="0" applyNumberFormat="1" applyFont="1" applyBorder="1" applyAlignment="1">
      <alignment vertical="center" wrapText="1"/>
    </xf>
    <xf numFmtId="0" fontId="2" fillId="0" borderId="12" xfId="0" applyNumberFormat="1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7" fontId="2" fillId="0" borderId="12" xfId="0" applyNumberFormat="1" applyFont="1" applyBorder="1" applyAlignment="1">
      <alignment vertical="center"/>
    </xf>
    <xf numFmtId="0" fontId="2" fillId="0" borderId="12" xfId="0" applyNumberFormat="1" applyFont="1" applyBorder="1" applyAlignment="1">
      <alignment horizontal="left" vertical="center"/>
    </xf>
    <xf numFmtId="1" fontId="2" fillId="0" borderId="12" xfId="0" applyNumberFormat="1" applyFont="1" applyBorder="1" applyAlignment="1">
      <alignment horizontal="left" vertical="center" wrapText="1"/>
    </xf>
    <xf numFmtId="1" fontId="2" fillId="0" borderId="12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left" vertical="center" wrapText="1"/>
    </xf>
    <xf numFmtId="0" fontId="2" fillId="0" borderId="12" xfId="0" applyNumberFormat="1" applyFont="1" applyBorder="1" applyAlignment="1">
      <alignment vertical="center" wrapText="1"/>
    </xf>
    <xf numFmtId="1" fontId="2" fillId="0" borderId="12" xfId="0" applyNumberFormat="1" applyFont="1" applyBorder="1" applyAlignment="1">
      <alignment vertical="center" wrapText="1"/>
    </xf>
    <xf numFmtId="0" fontId="3" fillId="0" borderId="12" xfId="0" applyNumberFormat="1" applyFont="1" applyBorder="1" applyAlignment="1">
      <alignment vertical="center" wrapText="1"/>
    </xf>
    <xf numFmtId="177" fontId="2" fillId="0" borderId="12" xfId="0" applyNumberFormat="1" applyFont="1" applyBorder="1" applyAlignment="1">
      <alignment horizontal="right" vertical="center"/>
    </xf>
    <xf numFmtId="0" fontId="2" fillId="33" borderId="12" xfId="0" applyNumberFormat="1" applyFont="1" applyFill="1" applyBorder="1" applyAlignment="1">
      <alignment horizontal="left" vertical="center"/>
    </xf>
    <xf numFmtId="0" fontId="2" fillId="0" borderId="12" xfId="0" applyFont="1" applyBorder="1" applyAlignment="1">
      <alignment vertical="center" wrapText="1"/>
    </xf>
    <xf numFmtId="0" fontId="2" fillId="0" borderId="12" xfId="0" applyFont="1" applyBorder="1" applyAlignment="1">
      <alignment horizontal="left" vertical="center" wrapText="1"/>
    </xf>
    <xf numFmtId="0" fontId="4" fillId="0" borderId="12" xfId="0" applyNumberFormat="1" applyFont="1" applyBorder="1" applyAlignment="1">
      <alignment horizontal="center" vertical="center"/>
    </xf>
    <xf numFmtId="0" fontId="2" fillId="33" borderId="12" xfId="0" applyNumberFormat="1" applyFont="1" applyFill="1" applyBorder="1" applyAlignment="1">
      <alignment horizontal="center" vertical="center"/>
    </xf>
    <xf numFmtId="0" fontId="2" fillId="0" borderId="12" xfId="0" applyFont="1" applyBorder="1" applyAlignment="1">
      <alignment vertical="center"/>
    </xf>
    <xf numFmtId="1" fontId="2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2" xfId="0" applyFont="1" applyBorder="1" applyAlignment="1">
      <alignment horizontal="center" vertical="center"/>
    </xf>
    <xf numFmtId="176" fontId="5" fillId="0" borderId="12" xfId="0" applyNumberFormat="1" applyFont="1" applyBorder="1" applyAlignment="1">
      <alignment vertical="center"/>
    </xf>
    <xf numFmtId="177" fontId="5" fillId="0" borderId="12" xfId="0" applyNumberFormat="1" applyFont="1" applyBorder="1" applyAlignment="1">
      <alignment vertical="center"/>
    </xf>
    <xf numFmtId="0" fontId="5" fillId="0" borderId="12" xfId="0" applyFont="1" applyBorder="1" applyAlignment="1">
      <alignment horizontal="left" vertical="center"/>
    </xf>
    <xf numFmtId="0" fontId="5" fillId="0" borderId="13" xfId="0" applyFont="1" applyBorder="1" applyAlignment="1">
      <alignment vertical="center" wrapText="1"/>
    </xf>
    <xf numFmtId="0" fontId="5" fillId="0" borderId="12" xfId="0" applyFont="1" applyFill="1" applyBorder="1" applyAlignment="1">
      <alignment horizontal="left" vertical="center" wrapText="1"/>
    </xf>
    <xf numFmtId="20" fontId="6" fillId="0" borderId="0" xfId="0" applyNumberFormat="1" applyFont="1" applyAlignment="1">
      <alignment vertical="center"/>
    </xf>
    <xf numFmtId="0" fontId="5" fillId="0" borderId="0" xfId="0" applyFont="1" applyAlignment="1">
      <alignment vertical="center"/>
    </xf>
    <xf numFmtId="20" fontId="5" fillId="0" borderId="0" xfId="0" applyNumberFormat="1" applyFont="1" applyAlignment="1">
      <alignment vertical="center"/>
    </xf>
    <xf numFmtId="0" fontId="5" fillId="0" borderId="12" xfId="0" applyFont="1" applyFill="1" applyBorder="1" applyAlignment="1">
      <alignment horizontal="center" vertical="center"/>
    </xf>
    <xf numFmtId="0" fontId="5" fillId="0" borderId="12" xfId="0" applyNumberFormat="1" applyFont="1" applyBorder="1" applyAlignment="1">
      <alignment horizontal="center" vertical="center"/>
    </xf>
    <xf numFmtId="0" fontId="2" fillId="33" borderId="14" xfId="0" applyNumberFormat="1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/>
    </xf>
    <xf numFmtId="1" fontId="2" fillId="33" borderId="14" xfId="0" applyNumberFormat="1" applyFont="1" applyFill="1" applyBorder="1" applyAlignment="1">
      <alignment horizontal="left" vertical="center"/>
    </xf>
    <xf numFmtId="177" fontId="2" fillId="33" borderId="14" xfId="0" applyNumberFormat="1" applyFont="1" applyFill="1" applyBorder="1" applyAlignment="1">
      <alignment horizontal="left" vertical="center"/>
    </xf>
    <xf numFmtId="1" fontId="2" fillId="33" borderId="14" xfId="0" applyNumberFormat="1" applyFont="1" applyFill="1" applyBorder="1" applyAlignment="1">
      <alignment horizontal="center" vertical="center" wrapText="1"/>
    </xf>
    <xf numFmtId="1" fontId="2" fillId="33" borderId="14" xfId="0" applyNumberFormat="1" applyFont="1" applyFill="1" applyBorder="1" applyAlignment="1">
      <alignment horizontal="left" vertical="center" wrapText="1"/>
    </xf>
    <xf numFmtId="177" fontId="42" fillId="0" borderId="12" xfId="0" applyNumberFormat="1" applyFont="1" applyBorder="1" applyAlignment="1">
      <alignment vertical="center"/>
    </xf>
    <xf numFmtId="0" fontId="2" fillId="0" borderId="0" xfId="0" applyNumberFormat="1" applyFont="1" applyFill="1" applyAlignment="1">
      <alignment vertical="center"/>
    </xf>
    <xf numFmtId="0" fontId="0" fillId="0" borderId="0" xfId="0" applyFont="1" applyFill="1" applyAlignment="1">
      <alignment vertical="top" wrapText="1"/>
    </xf>
    <xf numFmtId="0" fontId="2" fillId="34" borderId="12" xfId="0" applyNumberFormat="1" applyFont="1" applyFill="1" applyBorder="1" applyAlignment="1">
      <alignment horizontal="center" vertical="center"/>
    </xf>
    <xf numFmtId="176" fontId="2" fillId="34" borderId="12" xfId="0" applyNumberFormat="1" applyFont="1" applyFill="1" applyBorder="1" applyAlignment="1">
      <alignment vertical="center"/>
    </xf>
    <xf numFmtId="177" fontId="2" fillId="34" borderId="12" xfId="0" applyNumberFormat="1" applyFont="1" applyFill="1" applyBorder="1" applyAlignment="1">
      <alignment vertical="center"/>
    </xf>
    <xf numFmtId="0" fontId="2" fillId="34" borderId="12" xfId="0" applyNumberFormat="1" applyFont="1" applyFill="1" applyBorder="1" applyAlignment="1">
      <alignment horizontal="left" vertical="center"/>
    </xf>
    <xf numFmtId="0" fontId="2" fillId="34" borderId="12" xfId="0" applyNumberFormat="1" applyFont="1" applyFill="1" applyBorder="1" applyAlignment="1">
      <alignment vertical="center"/>
    </xf>
    <xf numFmtId="1" fontId="2" fillId="34" borderId="12" xfId="0" applyNumberFormat="1" applyFont="1" applyFill="1" applyBorder="1" applyAlignment="1">
      <alignment horizontal="left" vertical="center" wrapText="1"/>
    </xf>
    <xf numFmtId="1" fontId="2" fillId="35" borderId="12" xfId="0" applyNumberFormat="1" applyFont="1" applyFill="1" applyBorder="1" applyAlignment="1">
      <alignment horizontal="center" vertical="center"/>
    </xf>
    <xf numFmtId="0" fontId="2" fillId="35" borderId="12" xfId="0" applyNumberFormat="1" applyFont="1" applyFill="1" applyBorder="1" applyAlignment="1">
      <alignment horizontal="center" vertical="center"/>
    </xf>
    <xf numFmtId="176" fontId="2" fillId="35" borderId="12" xfId="0" applyNumberFormat="1" applyFont="1" applyFill="1" applyBorder="1" applyAlignment="1">
      <alignment vertical="center"/>
    </xf>
    <xf numFmtId="177" fontId="2" fillId="35" borderId="12" xfId="0" applyNumberFormat="1" applyFont="1" applyFill="1" applyBorder="1" applyAlignment="1">
      <alignment vertical="center"/>
    </xf>
    <xf numFmtId="0" fontId="2" fillId="35" borderId="12" xfId="0" applyNumberFormat="1" applyFont="1" applyFill="1" applyBorder="1" applyAlignment="1">
      <alignment horizontal="left" vertical="center"/>
    </xf>
    <xf numFmtId="1" fontId="2" fillId="35" borderId="12" xfId="0" applyNumberFormat="1" applyFont="1" applyFill="1" applyBorder="1" applyAlignment="1">
      <alignment horizontal="center" vertical="center" wrapText="1"/>
    </xf>
    <xf numFmtId="0" fontId="2" fillId="35" borderId="12" xfId="0" applyNumberFormat="1" applyFont="1" applyFill="1" applyBorder="1" applyAlignment="1">
      <alignment vertical="center" wrapText="1"/>
    </xf>
    <xf numFmtId="1" fontId="2" fillId="35" borderId="12" xfId="0" applyNumberFormat="1" applyFont="1" applyFill="1" applyBorder="1" applyAlignment="1">
      <alignment vertical="center" wrapText="1"/>
    </xf>
    <xf numFmtId="0" fontId="2" fillId="35" borderId="12" xfId="0" applyNumberFormat="1" applyFont="1" applyFill="1" applyBorder="1" applyAlignment="1">
      <alignment vertical="center"/>
    </xf>
    <xf numFmtId="0" fontId="2" fillId="35" borderId="12" xfId="0" applyFont="1" applyFill="1" applyBorder="1" applyAlignment="1">
      <alignment horizontal="center" vertical="center"/>
    </xf>
    <xf numFmtId="1" fontId="2" fillId="35" borderId="12" xfId="0" applyNumberFormat="1" applyFont="1" applyFill="1" applyBorder="1" applyAlignment="1">
      <alignment vertical="center"/>
    </xf>
    <xf numFmtId="1" fontId="2" fillId="35" borderId="12" xfId="0" applyNumberFormat="1" applyFont="1" applyFill="1" applyBorder="1" applyAlignment="1">
      <alignment horizontal="left" vertical="center" wrapText="1"/>
    </xf>
    <xf numFmtId="0" fontId="2" fillId="35" borderId="12" xfId="0" applyNumberFormat="1" applyFont="1" applyFill="1" applyBorder="1" applyAlignment="1">
      <alignment horizontal="left" vertical="center" wrapText="1"/>
    </xf>
    <xf numFmtId="0" fontId="2" fillId="36" borderId="12" xfId="0" applyNumberFormat="1" applyFont="1" applyFill="1" applyBorder="1" applyAlignment="1">
      <alignment vertical="center"/>
    </xf>
    <xf numFmtId="0" fontId="2" fillId="36" borderId="12" xfId="0" applyNumberFormat="1" applyFont="1" applyFill="1" applyBorder="1" applyAlignment="1">
      <alignment horizontal="center" vertical="center"/>
    </xf>
    <xf numFmtId="176" fontId="2" fillId="36" borderId="12" xfId="0" applyNumberFormat="1" applyFont="1" applyFill="1" applyBorder="1" applyAlignment="1">
      <alignment vertical="center"/>
    </xf>
    <xf numFmtId="177" fontId="2" fillId="36" borderId="12" xfId="0" applyNumberFormat="1" applyFont="1" applyFill="1" applyBorder="1" applyAlignment="1">
      <alignment vertical="center"/>
    </xf>
    <xf numFmtId="0" fontId="2" fillId="36" borderId="12" xfId="0" applyNumberFormat="1" applyFont="1" applyFill="1" applyBorder="1" applyAlignment="1">
      <alignment horizontal="left" vertical="center" wrapText="1"/>
    </xf>
    <xf numFmtId="1" fontId="2" fillId="36" borderId="12" xfId="0" applyNumberFormat="1" applyFont="1" applyFill="1" applyBorder="1" applyAlignment="1">
      <alignment horizontal="left" vertical="center" wrapText="1"/>
    </xf>
    <xf numFmtId="0" fontId="2" fillId="36" borderId="12" xfId="0" applyFont="1" applyFill="1" applyBorder="1" applyAlignment="1">
      <alignment horizontal="left" vertical="center" wrapText="1"/>
    </xf>
    <xf numFmtId="177" fontId="2" fillId="35" borderId="12" xfId="0" applyNumberFormat="1" applyFont="1" applyFill="1" applyBorder="1" applyAlignment="1">
      <alignment horizontal="right" vertical="center"/>
    </xf>
    <xf numFmtId="0" fontId="2" fillId="35" borderId="12" xfId="0" applyFont="1" applyFill="1" applyBorder="1" applyAlignment="1">
      <alignment vertical="center" wrapText="1"/>
    </xf>
    <xf numFmtId="0" fontId="42" fillId="0" borderId="10" xfId="0" applyNumberFormat="1" applyFont="1" applyBorder="1" applyAlignment="1">
      <alignment horizontal="right" vertical="center" wrapText="1"/>
    </xf>
    <xf numFmtId="0" fontId="5" fillId="36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horizontal="center" vertical="center"/>
    </xf>
    <xf numFmtId="176" fontId="5" fillId="36" borderId="12" xfId="0" applyNumberFormat="1" applyFont="1" applyFill="1" applyBorder="1" applyAlignment="1">
      <alignment vertical="center"/>
    </xf>
    <xf numFmtId="177" fontId="5" fillId="36" borderId="12" xfId="0" applyNumberFormat="1" applyFont="1" applyFill="1" applyBorder="1" applyAlignment="1">
      <alignment horizontal="right" vertical="center"/>
    </xf>
    <xf numFmtId="0" fontId="3" fillId="36" borderId="12" xfId="0" applyNumberFormat="1" applyFont="1" applyFill="1" applyBorder="1" applyAlignment="1">
      <alignment vertical="center" wrapText="1"/>
    </xf>
    <xf numFmtId="0" fontId="5" fillId="36" borderId="12" xfId="0" applyNumberFormat="1" applyFont="1" applyFill="1" applyBorder="1" applyAlignment="1">
      <alignment horizontal="center" vertical="center"/>
    </xf>
    <xf numFmtId="0" fontId="3" fillId="36" borderId="12" xfId="0" applyFont="1" applyFill="1" applyBorder="1" applyAlignment="1">
      <alignment vertical="center"/>
    </xf>
    <xf numFmtId="0" fontId="42" fillId="0" borderId="12" xfId="0" applyFont="1" applyBorder="1" applyAlignment="1">
      <alignment horizontal="left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NumberFormat="1" applyFont="1" applyBorder="1" applyAlignment="1">
      <alignment horizontal="left" vertical="center" wrapText="1"/>
    </xf>
    <xf numFmtId="0" fontId="3" fillId="0" borderId="12" xfId="0" applyNumberFormat="1" applyFont="1" applyBorder="1" applyAlignment="1">
      <alignment horizontal="center" vertical="center" shrinkToFit="1"/>
    </xf>
    <xf numFmtId="1" fontId="5" fillId="0" borderId="12" xfId="0" applyNumberFormat="1" applyFont="1" applyBorder="1" applyAlignment="1">
      <alignment vertical="center" wrapText="1"/>
    </xf>
    <xf numFmtId="1" fontId="42" fillId="0" borderId="12" xfId="0" applyNumberFormat="1" applyFont="1" applyBorder="1" applyAlignment="1">
      <alignment vertical="center"/>
    </xf>
    <xf numFmtId="0" fontId="5" fillId="0" borderId="12" xfId="0" applyNumberFormat="1" applyFont="1" applyFill="1" applyBorder="1" applyAlignment="1">
      <alignment vertical="center"/>
    </xf>
    <xf numFmtId="0" fontId="5" fillId="34" borderId="12" xfId="0" applyNumberFormat="1" applyFont="1" applyFill="1" applyBorder="1" applyAlignment="1">
      <alignment vertical="center"/>
    </xf>
    <xf numFmtId="0" fontId="5" fillId="35" borderId="12" xfId="0" applyNumberFormat="1" applyFont="1" applyFill="1" applyBorder="1" applyAlignment="1">
      <alignment vertical="center"/>
    </xf>
    <xf numFmtId="0" fontId="42" fillId="0" borderId="12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1" fontId="2" fillId="0" borderId="14" xfId="0" applyNumberFormat="1" applyFont="1" applyBorder="1" applyAlignment="1">
      <alignment vertical="center" wrapText="1"/>
    </xf>
    <xf numFmtId="0" fontId="42" fillId="0" borderId="12" xfId="0" applyNumberFormat="1" applyFont="1" applyBorder="1" applyAlignment="1">
      <alignment vertical="center"/>
    </xf>
    <xf numFmtId="0" fontId="43" fillId="0" borderId="12" xfId="0" applyNumberFormat="1" applyFont="1" applyBorder="1" applyAlignment="1">
      <alignment horizontal="center" vertical="center" shrinkToFit="1"/>
    </xf>
    <xf numFmtId="0" fontId="42" fillId="0" borderId="12" xfId="0" applyNumberFormat="1" applyFont="1" applyBorder="1" applyAlignment="1">
      <alignment horizontal="center" vertical="center"/>
    </xf>
    <xf numFmtId="176" fontId="42" fillId="0" borderId="12" xfId="0" applyNumberFormat="1" applyFont="1" applyBorder="1" applyAlignment="1">
      <alignment vertical="center"/>
    </xf>
    <xf numFmtId="177" fontId="42" fillId="0" borderId="12" xfId="0" applyNumberFormat="1" applyFont="1" applyBorder="1" applyAlignment="1">
      <alignment horizontal="right" vertical="center"/>
    </xf>
    <xf numFmtId="0" fontId="42" fillId="33" borderId="12" xfId="0" applyNumberFormat="1" applyFont="1" applyFill="1" applyBorder="1" applyAlignment="1">
      <alignment horizontal="left" vertical="center"/>
    </xf>
    <xf numFmtId="0" fontId="42" fillId="0" borderId="12" xfId="0" applyFont="1" applyBorder="1" applyAlignment="1">
      <alignment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EFB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CF305"/>
      <rgbColor rgb="00FF9900"/>
      <rgbColor rgb="00FF6600"/>
      <rgbColor rgb="00666699"/>
      <rgbColor rgb="00AAAAAA"/>
      <rgbColor rgb="00003366"/>
      <rgbColor rgb="0000AE00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28575</xdr:colOff>
      <xdr:row>34</xdr:row>
      <xdr:rowOff>266700</xdr:rowOff>
    </xdr:from>
    <xdr:to>
      <xdr:col>1</xdr:col>
      <xdr:colOff>123825</xdr:colOff>
      <xdr:row>34</xdr:row>
      <xdr:rowOff>266700</xdr:rowOff>
    </xdr:to>
    <xdr:sp>
      <xdr:nvSpPr>
        <xdr:cNvPr id="1" name="直線コネクタ 2"/>
        <xdr:cNvSpPr>
          <a:spLocks/>
        </xdr:cNvSpPr>
      </xdr:nvSpPr>
      <xdr:spPr>
        <a:xfrm flipH="1">
          <a:off x="276225" y="7019925"/>
          <a:ext cx="95250" cy="0"/>
        </a:xfrm>
        <a:prstGeom prst="line">
          <a:avLst/>
        </a:prstGeom>
        <a:noFill/>
        <a:ln w="126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ヒラギノ角ゴ ProN W3"/>
              <a:ea typeface="ヒラギノ角ゴ ProN W3"/>
              <a:cs typeface="ヒラギノ角ゴ ProN W3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76"/>
  <sheetViews>
    <sheetView showGridLines="0" tabSelected="1" zoomScalePageLayoutView="0" workbookViewId="0" topLeftCell="A1">
      <selection activeCell="A2" sqref="A2"/>
    </sheetView>
  </sheetViews>
  <sheetFormatPr defaultColWidth="6.3984375" defaultRowHeight="15"/>
  <cols>
    <col min="1" max="2" width="2.59765625" style="1" customWidth="1"/>
    <col min="3" max="3" width="4.296875" style="1" customWidth="1"/>
    <col min="4" max="4" width="6.3984375" style="1" customWidth="1"/>
    <col min="5" max="5" width="5.296875" style="1" customWidth="1"/>
    <col min="6" max="6" width="40.59765625" style="1" customWidth="1"/>
    <col min="7" max="7" width="9.296875" style="2" customWidth="1"/>
    <col min="8" max="8" width="25.5" style="1" customWidth="1"/>
    <col min="9" max="9" width="10.69921875" style="1" customWidth="1"/>
    <col min="10" max="16384" width="6.3984375" style="1" customWidth="1"/>
  </cols>
  <sheetData>
    <row r="1" spans="1:9" ht="12.75">
      <c r="A1" s="97" t="s">
        <v>0</v>
      </c>
      <c r="B1" s="97"/>
      <c r="C1" s="97"/>
      <c r="D1" s="97"/>
      <c r="E1" s="97"/>
      <c r="F1" s="97"/>
      <c r="G1" s="97"/>
      <c r="H1" s="79" t="s">
        <v>1</v>
      </c>
      <c r="I1" s="3"/>
    </row>
    <row r="2" spans="1:9" ht="12.75">
      <c r="A2" s="4"/>
      <c r="B2" s="5" t="s">
        <v>2</v>
      </c>
      <c r="C2" s="4"/>
      <c r="D2" s="4"/>
      <c r="E2" s="4"/>
      <c r="F2" s="4"/>
      <c r="G2" s="6"/>
      <c r="H2" s="7"/>
      <c r="I2" s="8"/>
    </row>
    <row r="3" spans="1:9" ht="12.75">
      <c r="A3" s="9" t="s">
        <v>3</v>
      </c>
      <c r="B3" s="10"/>
      <c r="C3" s="9" t="s">
        <v>4</v>
      </c>
      <c r="D3" s="9" t="s">
        <v>5</v>
      </c>
      <c r="E3" s="9" t="s">
        <v>6</v>
      </c>
      <c r="F3" s="9" t="s">
        <v>7</v>
      </c>
      <c r="G3" s="11" t="s">
        <v>8</v>
      </c>
      <c r="H3" s="11" t="s">
        <v>9</v>
      </c>
      <c r="I3" s="9" t="s">
        <v>10</v>
      </c>
    </row>
    <row r="4" spans="1:9" ht="26.25">
      <c r="A4" s="65">
        <v>1</v>
      </c>
      <c r="B4" s="57"/>
      <c r="C4" s="57"/>
      <c r="D4" s="59">
        <v>0</v>
      </c>
      <c r="E4" s="60">
        <v>0</v>
      </c>
      <c r="F4" s="61" t="s">
        <v>11</v>
      </c>
      <c r="G4" s="62"/>
      <c r="H4" s="63" t="s">
        <v>12</v>
      </c>
      <c r="I4" s="62"/>
    </row>
    <row r="5" spans="1:9" ht="12.75">
      <c r="A5" s="12">
        <f aca="true" t="shared" si="0" ref="A5:A31">1+A4</f>
        <v>2</v>
      </c>
      <c r="B5" s="9" t="s">
        <v>13</v>
      </c>
      <c r="C5" s="9" t="s">
        <v>14</v>
      </c>
      <c r="D5" s="13">
        <f aca="true" t="shared" si="1" ref="D5:D15">SUM(D4+E5)</f>
        <v>0.5</v>
      </c>
      <c r="E5" s="14">
        <v>0.5</v>
      </c>
      <c r="F5" s="15" t="s">
        <v>15</v>
      </c>
      <c r="G5" s="11" t="s">
        <v>16</v>
      </c>
      <c r="H5" s="16"/>
      <c r="I5" s="17"/>
    </row>
    <row r="6" spans="1:9" ht="12.75">
      <c r="A6" s="12">
        <f t="shared" si="0"/>
        <v>3</v>
      </c>
      <c r="B6" s="9" t="s">
        <v>13</v>
      </c>
      <c r="C6" s="9" t="s">
        <v>17</v>
      </c>
      <c r="D6" s="13">
        <f t="shared" si="1"/>
        <v>3.6</v>
      </c>
      <c r="E6" s="14">
        <v>3.1</v>
      </c>
      <c r="F6" s="15" t="s">
        <v>18</v>
      </c>
      <c r="G6" s="11" t="s">
        <v>19</v>
      </c>
      <c r="H6" s="18" t="s">
        <v>20</v>
      </c>
      <c r="I6" s="17"/>
    </row>
    <row r="7" spans="1:9" ht="12.75">
      <c r="A7" s="12">
        <f t="shared" si="0"/>
        <v>4</v>
      </c>
      <c r="B7" s="9" t="s">
        <v>13</v>
      </c>
      <c r="C7" s="9" t="s">
        <v>14</v>
      </c>
      <c r="D7" s="13">
        <f t="shared" si="1"/>
        <v>8.6</v>
      </c>
      <c r="E7" s="14">
        <v>5</v>
      </c>
      <c r="F7" s="15" t="s">
        <v>21</v>
      </c>
      <c r="G7" s="11" t="s">
        <v>19</v>
      </c>
      <c r="H7" s="19" t="s">
        <v>22</v>
      </c>
      <c r="I7" s="18" t="s">
        <v>23</v>
      </c>
    </row>
    <row r="8" spans="1:9" ht="12.75">
      <c r="A8" s="12">
        <f t="shared" si="0"/>
        <v>5</v>
      </c>
      <c r="B8" s="9" t="s">
        <v>13</v>
      </c>
      <c r="C8" s="9" t="s">
        <v>17</v>
      </c>
      <c r="D8" s="13">
        <f t="shared" si="1"/>
        <v>9</v>
      </c>
      <c r="E8" s="14">
        <v>0.4</v>
      </c>
      <c r="F8" s="15" t="s">
        <v>24</v>
      </c>
      <c r="G8" s="11" t="s">
        <v>25</v>
      </c>
      <c r="H8" s="19" t="s">
        <v>26</v>
      </c>
      <c r="I8" s="16"/>
    </row>
    <row r="9" spans="1:9" ht="12.75">
      <c r="A9" s="12">
        <f t="shared" si="0"/>
        <v>6</v>
      </c>
      <c r="B9" s="9" t="s">
        <v>13</v>
      </c>
      <c r="C9" s="9" t="s">
        <v>27</v>
      </c>
      <c r="D9" s="13">
        <f t="shared" si="1"/>
        <v>11.4</v>
      </c>
      <c r="E9" s="14">
        <v>2.4</v>
      </c>
      <c r="F9" s="15" t="s">
        <v>28</v>
      </c>
      <c r="G9" s="11" t="s">
        <v>29</v>
      </c>
      <c r="H9" s="20"/>
      <c r="I9" s="18" t="s">
        <v>30</v>
      </c>
    </row>
    <row r="10" spans="1:9" ht="26.25">
      <c r="A10" s="12">
        <f t="shared" si="0"/>
        <v>7</v>
      </c>
      <c r="B10" s="9" t="s">
        <v>13</v>
      </c>
      <c r="C10" s="9" t="s">
        <v>27</v>
      </c>
      <c r="D10" s="13">
        <f t="shared" si="1"/>
        <v>12.200000000000001</v>
      </c>
      <c r="E10" s="14">
        <v>0.8</v>
      </c>
      <c r="F10" s="15" t="s">
        <v>31</v>
      </c>
      <c r="G10" s="11" t="s">
        <v>29</v>
      </c>
      <c r="H10" s="21" t="s">
        <v>32</v>
      </c>
      <c r="I10" s="18"/>
    </row>
    <row r="11" spans="1:9" ht="12.75">
      <c r="A11" s="12">
        <f t="shared" si="0"/>
        <v>8</v>
      </c>
      <c r="B11" s="9" t="s">
        <v>13</v>
      </c>
      <c r="C11" s="9" t="s">
        <v>27</v>
      </c>
      <c r="D11" s="13">
        <f t="shared" si="1"/>
        <v>12.500000000000002</v>
      </c>
      <c r="E11" s="14">
        <v>0.3</v>
      </c>
      <c r="F11" s="15" t="s">
        <v>33</v>
      </c>
      <c r="G11" s="11" t="s">
        <v>34</v>
      </c>
      <c r="I11" s="16"/>
    </row>
    <row r="12" spans="1:9" ht="26.25">
      <c r="A12" s="12">
        <f t="shared" si="0"/>
        <v>9</v>
      </c>
      <c r="B12" s="9" t="s">
        <v>35</v>
      </c>
      <c r="C12" s="9" t="s">
        <v>14</v>
      </c>
      <c r="D12" s="13">
        <f t="shared" si="1"/>
        <v>23.300000000000004</v>
      </c>
      <c r="E12" s="14">
        <v>10.8</v>
      </c>
      <c r="F12" s="18" t="s">
        <v>36</v>
      </c>
      <c r="G12" s="9" t="s">
        <v>37</v>
      </c>
      <c r="H12" s="19" t="s">
        <v>38</v>
      </c>
      <c r="I12" s="16" t="s">
        <v>39</v>
      </c>
    </row>
    <row r="13" spans="1:9" ht="12.75">
      <c r="A13" s="12">
        <f t="shared" si="0"/>
        <v>10</v>
      </c>
      <c r="B13" s="9" t="s">
        <v>40</v>
      </c>
      <c r="C13" s="9" t="s">
        <v>17</v>
      </c>
      <c r="D13" s="13">
        <f t="shared" si="1"/>
        <v>27.400000000000006</v>
      </c>
      <c r="E13" s="14">
        <v>4.1</v>
      </c>
      <c r="F13" s="18" t="s">
        <v>41</v>
      </c>
      <c r="G13" s="9" t="s">
        <v>37</v>
      </c>
      <c r="H13" s="20"/>
      <c r="I13" s="16"/>
    </row>
    <row r="14" spans="1:9" ht="26.25">
      <c r="A14" s="12">
        <f t="shared" si="0"/>
        <v>11</v>
      </c>
      <c r="B14" s="9" t="s">
        <v>40</v>
      </c>
      <c r="C14" s="9" t="s">
        <v>17</v>
      </c>
      <c r="D14" s="13">
        <f t="shared" si="1"/>
        <v>30.100000000000005</v>
      </c>
      <c r="E14" s="14">
        <v>2.7</v>
      </c>
      <c r="F14" s="16"/>
      <c r="G14" s="10"/>
      <c r="H14" s="19" t="s">
        <v>42</v>
      </c>
      <c r="I14" s="16"/>
    </row>
    <row r="15" spans="1:9" ht="12.75">
      <c r="A15" s="12">
        <f t="shared" si="0"/>
        <v>12</v>
      </c>
      <c r="B15" s="9" t="s">
        <v>43</v>
      </c>
      <c r="C15" s="9" t="s">
        <v>17</v>
      </c>
      <c r="D15" s="13">
        <f t="shared" si="1"/>
        <v>31.100000000000005</v>
      </c>
      <c r="E15" s="48">
        <v>1</v>
      </c>
      <c r="F15" s="18" t="s">
        <v>44</v>
      </c>
      <c r="G15" s="9" t="s">
        <v>45</v>
      </c>
      <c r="H15" s="20"/>
      <c r="I15" s="18" t="s">
        <v>46</v>
      </c>
    </row>
    <row r="16" spans="1:9" ht="12.75">
      <c r="A16" s="12">
        <f t="shared" si="0"/>
        <v>13</v>
      </c>
      <c r="B16" s="9" t="s">
        <v>35</v>
      </c>
      <c r="C16" s="9" t="s">
        <v>14</v>
      </c>
      <c r="D16" s="13">
        <f aca="true" t="shared" si="2" ref="D16:D31">SUM(D15+E16)</f>
        <v>32.300000000000004</v>
      </c>
      <c r="E16" s="14">
        <v>1.2</v>
      </c>
      <c r="F16" s="18" t="s">
        <v>47</v>
      </c>
      <c r="G16" s="9" t="s">
        <v>37</v>
      </c>
      <c r="H16" s="20"/>
      <c r="I16" s="16"/>
    </row>
    <row r="17" spans="1:9" ht="12.75">
      <c r="A17" s="12">
        <f t="shared" si="0"/>
        <v>14</v>
      </c>
      <c r="B17" s="9" t="s">
        <v>43</v>
      </c>
      <c r="C17" s="9" t="s">
        <v>14</v>
      </c>
      <c r="D17" s="13">
        <f t="shared" si="2"/>
        <v>36.00000000000001</v>
      </c>
      <c r="E17" s="14">
        <v>3.7</v>
      </c>
      <c r="F17" s="18" t="s">
        <v>48</v>
      </c>
      <c r="G17" s="9" t="s">
        <v>49</v>
      </c>
      <c r="H17" s="20"/>
      <c r="I17" s="16"/>
    </row>
    <row r="18" spans="1:9" ht="12.75">
      <c r="A18" s="12">
        <f t="shared" si="0"/>
        <v>15</v>
      </c>
      <c r="B18" s="10"/>
      <c r="C18" s="9" t="s">
        <v>27</v>
      </c>
      <c r="D18" s="13">
        <f t="shared" si="2"/>
        <v>49.7</v>
      </c>
      <c r="E18" s="22">
        <v>13.7</v>
      </c>
      <c r="F18" s="15" t="s">
        <v>50</v>
      </c>
      <c r="G18" s="9" t="s">
        <v>29</v>
      </c>
      <c r="H18" s="20"/>
      <c r="I18" s="16"/>
    </row>
    <row r="19" spans="1:9" ht="12.75">
      <c r="A19" s="65">
        <f t="shared" si="0"/>
        <v>16</v>
      </c>
      <c r="B19" s="57"/>
      <c r="C19" s="67"/>
      <c r="D19" s="59">
        <f t="shared" si="2"/>
        <v>58.300000000000004</v>
      </c>
      <c r="E19" s="77">
        <v>8.6</v>
      </c>
      <c r="F19" s="61" t="s">
        <v>51</v>
      </c>
      <c r="G19" s="58" t="s">
        <v>29</v>
      </c>
      <c r="H19" s="78"/>
      <c r="I19" s="68"/>
    </row>
    <row r="20" spans="1:9" ht="12.75">
      <c r="A20" s="12">
        <f t="shared" si="0"/>
        <v>17</v>
      </c>
      <c r="B20" s="9" t="s">
        <v>13</v>
      </c>
      <c r="C20" s="9" t="s">
        <v>14</v>
      </c>
      <c r="D20" s="13">
        <f t="shared" si="2"/>
        <v>58.800000000000004</v>
      </c>
      <c r="E20" s="22">
        <v>0.5</v>
      </c>
      <c r="F20" s="23" t="s">
        <v>52</v>
      </c>
      <c r="G20" s="9" t="s">
        <v>53</v>
      </c>
      <c r="H20" s="24"/>
      <c r="I20" s="25"/>
    </row>
    <row r="21" spans="1:9" ht="12.75">
      <c r="A21" s="12">
        <f t="shared" si="0"/>
        <v>18</v>
      </c>
      <c r="B21" s="9" t="s">
        <v>13</v>
      </c>
      <c r="C21" s="9" t="s">
        <v>14</v>
      </c>
      <c r="D21" s="13">
        <f t="shared" si="2"/>
        <v>61.6</v>
      </c>
      <c r="E21" s="22">
        <v>2.8</v>
      </c>
      <c r="F21" s="23" t="s">
        <v>54</v>
      </c>
      <c r="G21" s="9" t="s">
        <v>29</v>
      </c>
      <c r="H21" s="24"/>
      <c r="I21" s="25"/>
    </row>
    <row r="22" spans="1:9" ht="12.75">
      <c r="A22" s="12">
        <f t="shared" si="0"/>
        <v>19</v>
      </c>
      <c r="B22" s="9" t="s">
        <v>13</v>
      </c>
      <c r="C22" s="9" t="s">
        <v>17</v>
      </c>
      <c r="D22" s="13">
        <f t="shared" si="2"/>
        <v>61.800000000000004</v>
      </c>
      <c r="E22" s="22">
        <v>0.2</v>
      </c>
      <c r="F22" s="23" t="s">
        <v>55</v>
      </c>
      <c r="G22" s="9" t="s">
        <v>29</v>
      </c>
      <c r="H22" s="24"/>
      <c r="I22" s="25"/>
    </row>
    <row r="23" spans="1:9" ht="12.75">
      <c r="A23" s="12">
        <f t="shared" si="0"/>
        <v>20</v>
      </c>
      <c r="B23" s="9" t="s">
        <v>40</v>
      </c>
      <c r="C23" s="9" t="s">
        <v>17</v>
      </c>
      <c r="D23" s="13">
        <f t="shared" si="2"/>
        <v>72.2</v>
      </c>
      <c r="E23" s="22">
        <v>10.4</v>
      </c>
      <c r="F23" s="23" t="s">
        <v>56</v>
      </c>
      <c r="G23" s="9" t="s">
        <v>29</v>
      </c>
      <c r="H23" s="24"/>
      <c r="I23" s="25"/>
    </row>
    <row r="24" spans="1:9" ht="12.75">
      <c r="A24" s="12">
        <f t="shared" si="0"/>
        <v>21</v>
      </c>
      <c r="B24" s="9" t="s">
        <v>13</v>
      </c>
      <c r="C24" s="9" t="s">
        <v>17</v>
      </c>
      <c r="D24" s="13">
        <f t="shared" si="2"/>
        <v>73.8</v>
      </c>
      <c r="E24" s="22">
        <v>1.6</v>
      </c>
      <c r="F24" s="23" t="s">
        <v>57</v>
      </c>
      <c r="G24" s="9" t="s">
        <v>19</v>
      </c>
      <c r="H24" s="12" t="s">
        <v>58</v>
      </c>
      <c r="I24" s="87" t="s">
        <v>59</v>
      </c>
    </row>
    <row r="25" spans="1:9" ht="12.75">
      <c r="A25" s="12">
        <f t="shared" si="0"/>
        <v>22</v>
      </c>
      <c r="B25" s="9" t="s">
        <v>13</v>
      </c>
      <c r="C25" s="9" t="s">
        <v>17</v>
      </c>
      <c r="D25" s="13">
        <f t="shared" si="2"/>
        <v>76.3</v>
      </c>
      <c r="E25" s="22">
        <v>2.5</v>
      </c>
      <c r="F25" s="12" t="s">
        <v>60</v>
      </c>
      <c r="G25" s="9" t="s">
        <v>61</v>
      </c>
      <c r="H25" s="12"/>
      <c r="I25" s="25"/>
    </row>
    <row r="26" spans="1:9" ht="12.75">
      <c r="A26" s="12">
        <f t="shared" si="0"/>
        <v>23</v>
      </c>
      <c r="B26" s="26" t="s">
        <v>62</v>
      </c>
      <c r="C26" s="9" t="s">
        <v>17</v>
      </c>
      <c r="D26" s="13">
        <f t="shared" si="2"/>
        <v>78</v>
      </c>
      <c r="E26" s="22">
        <v>1.7</v>
      </c>
      <c r="F26" s="12" t="s">
        <v>63</v>
      </c>
      <c r="G26" s="9" t="s">
        <v>29</v>
      </c>
      <c r="H26" s="12"/>
      <c r="I26" s="25"/>
    </row>
    <row r="27" spans="1:9" ht="12.75">
      <c r="A27" s="12">
        <f t="shared" si="0"/>
        <v>24</v>
      </c>
      <c r="B27" s="27" t="s">
        <v>43</v>
      </c>
      <c r="C27" s="9" t="s">
        <v>17</v>
      </c>
      <c r="D27" s="13">
        <f t="shared" si="2"/>
        <v>80.5</v>
      </c>
      <c r="E27" s="22">
        <v>2.5</v>
      </c>
      <c r="F27" s="12" t="s">
        <v>64</v>
      </c>
      <c r="G27" s="9" t="s">
        <v>29</v>
      </c>
      <c r="H27" s="28"/>
      <c r="I27" s="25"/>
    </row>
    <row r="28" spans="1:9" ht="12.75">
      <c r="A28" s="12">
        <f t="shared" si="0"/>
        <v>25</v>
      </c>
      <c r="B28" s="9" t="s">
        <v>35</v>
      </c>
      <c r="C28" s="9" t="s">
        <v>14</v>
      </c>
      <c r="D28" s="13">
        <f t="shared" si="2"/>
        <v>80.9</v>
      </c>
      <c r="E28" s="22">
        <v>0.4</v>
      </c>
      <c r="F28" s="23" t="s">
        <v>55</v>
      </c>
      <c r="G28" s="9" t="s">
        <v>65</v>
      </c>
      <c r="H28" s="12" t="s">
        <v>66</v>
      </c>
      <c r="I28" s="25"/>
    </row>
    <row r="29" spans="1:9" ht="12.75">
      <c r="A29" s="12">
        <f t="shared" si="0"/>
        <v>26</v>
      </c>
      <c r="B29" s="26" t="s">
        <v>62</v>
      </c>
      <c r="C29" s="9" t="s">
        <v>14</v>
      </c>
      <c r="D29" s="13">
        <f t="shared" si="2"/>
        <v>82.5</v>
      </c>
      <c r="E29" s="22">
        <v>1.6</v>
      </c>
      <c r="F29" s="12" t="s">
        <v>67</v>
      </c>
      <c r="G29" s="9" t="s">
        <v>68</v>
      </c>
      <c r="H29" s="28"/>
      <c r="I29" s="25"/>
    </row>
    <row r="30" spans="1:9" ht="30" customHeight="1">
      <c r="A30" s="80">
        <f t="shared" si="0"/>
        <v>27</v>
      </c>
      <c r="B30" s="81" t="s">
        <v>35</v>
      </c>
      <c r="C30" s="81" t="s">
        <v>14</v>
      </c>
      <c r="D30" s="82">
        <f t="shared" si="2"/>
        <v>84</v>
      </c>
      <c r="E30" s="83">
        <v>1.5</v>
      </c>
      <c r="F30" s="84" t="s">
        <v>69</v>
      </c>
      <c r="G30" s="85"/>
      <c r="H30" s="86" t="s">
        <v>70</v>
      </c>
      <c r="I30" s="76"/>
    </row>
    <row r="31" spans="1:9" ht="12.75">
      <c r="A31" s="12">
        <f t="shared" si="0"/>
        <v>28</v>
      </c>
      <c r="B31" s="9" t="s">
        <v>40</v>
      </c>
      <c r="C31" s="9" t="s">
        <v>17</v>
      </c>
      <c r="D31" s="13">
        <f t="shared" si="2"/>
        <v>90.6</v>
      </c>
      <c r="E31" s="22">
        <v>6.6</v>
      </c>
      <c r="F31" s="23" t="s">
        <v>55</v>
      </c>
      <c r="G31" s="9" t="s">
        <v>19</v>
      </c>
      <c r="H31" s="28"/>
      <c r="I31" s="25"/>
    </row>
    <row r="32" spans="1:9" ht="12.75">
      <c r="A32" s="12">
        <f aca="true" t="shared" si="3" ref="A32:A75">1+A31</f>
        <v>29</v>
      </c>
      <c r="B32" s="9" t="s">
        <v>13</v>
      </c>
      <c r="C32" s="9" t="s">
        <v>14</v>
      </c>
      <c r="D32" s="13">
        <f>SUM(D31+E32)</f>
        <v>91</v>
      </c>
      <c r="E32" s="22">
        <v>0.4</v>
      </c>
      <c r="F32" s="12" t="s">
        <v>71</v>
      </c>
      <c r="G32" s="9" t="s">
        <v>72</v>
      </c>
      <c r="H32" s="28"/>
      <c r="I32" s="25"/>
    </row>
    <row r="33" spans="1:9" ht="39.75" customHeight="1">
      <c r="A33" s="12">
        <f t="shared" si="3"/>
        <v>30</v>
      </c>
      <c r="B33" s="9" t="s">
        <v>40</v>
      </c>
      <c r="C33" s="9" t="s">
        <v>17</v>
      </c>
      <c r="D33" s="13">
        <f>SUM(D32+E33)</f>
        <v>94</v>
      </c>
      <c r="E33" s="22">
        <v>3</v>
      </c>
      <c r="F33" s="12" t="s">
        <v>73</v>
      </c>
      <c r="G33" s="9" t="s">
        <v>74</v>
      </c>
      <c r="H33" s="88" t="s">
        <v>75</v>
      </c>
      <c r="I33" s="25"/>
    </row>
    <row r="34" spans="1:9" ht="12.75">
      <c r="A34" s="12">
        <f t="shared" si="3"/>
        <v>31</v>
      </c>
      <c r="B34" s="9" t="s">
        <v>13</v>
      </c>
      <c r="C34" s="9" t="s">
        <v>14</v>
      </c>
      <c r="D34" s="13">
        <f>SUM(D33+E34)</f>
        <v>95.4</v>
      </c>
      <c r="E34" s="22">
        <v>1.4</v>
      </c>
      <c r="F34" s="12" t="s">
        <v>76</v>
      </c>
      <c r="G34" s="9" t="s">
        <v>53</v>
      </c>
      <c r="H34" s="28"/>
      <c r="I34" s="25"/>
    </row>
    <row r="35" spans="1:9" ht="39.75" customHeight="1">
      <c r="A35" s="12">
        <f t="shared" si="3"/>
        <v>32</v>
      </c>
      <c r="B35" s="90" t="s">
        <v>143</v>
      </c>
      <c r="C35" s="9" t="s">
        <v>17</v>
      </c>
      <c r="D35" s="13">
        <f>SUM(D34+E35)</f>
        <v>105.10000000000001</v>
      </c>
      <c r="E35" s="22">
        <v>9.7</v>
      </c>
      <c r="F35" s="12" t="s">
        <v>77</v>
      </c>
      <c r="G35" s="9" t="s">
        <v>19</v>
      </c>
      <c r="H35" s="88" t="s">
        <v>78</v>
      </c>
      <c r="I35" s="25"/>
    </row>
    <row r="36" spans="1:9" ht="12.75" customHeight="1">
      <c r="A36" s="99">
        <f t="shared" si="3"/>
        <v>33</v>
      </c>
      <c r="B36" s="100" t="s">
        <v>144</v>
      </c>
      <c r="C36" s="101" t="s">
        <v>145</v>
      </c>
      <c r="D36" s="102">
        <f>SUM(D35+E36)</f>
        <v>106.60000000000001</v>
      </c>
      <c r="E36" s="103">
        <v>1.5</v>
      </c>
      <c r="F36" s="104" t="s">
        <v>55</v>
      </c>
      <c r="G36" s="101" t="s">
        <v>146</v>
      </c>
      <c r="H36" s="105" t="s">
        <v>147</v>
      </c>
      <c r="I36" s="87"/>
    </row>
    <row r="37" spans="1:9" ht="30" customHeight="1">
      <c r="A37" s="12">
        <f>1+A36</f>
        <v>34</v>
      </c>
      <c r="B37" s="27" t="s">
        <v>43</v>
      </c>
      <c r="C37" s="9" t="s">
        <v>17</v>
      </c>
      <c r="D37" s="13">
        <f>SUM(D36+E37)</f>
        <v>109.7</v>
      </c>
      <c r="E37" s="22">
        <v>3.1</v>
      </c>
      <c r="F37" s="23" t="s">
        <v>55</v>
      </c>
      <c r="G37" s="9" t="s">
        <v>79</v>
      </c>
      <c r="H37" s="89" t="s">
        <v>80</v>
      </c>
      <c r="I37" s="25"/>
    </row>
    <row r="38" spans="1:9" ht="26.25">
      <c r="A38" s="12">
        <f t="shared" si="3"/>
        <v>35</v>
      </c>
      <c r="B38" s="9" t="s">
        <v>43</v>
      </c>
      <c r="C38" s="9" t="s">
        <v>17</v>
      </c>
      <c r="D38" s="13">
        <v>116.1</v>
      </c>
      <c r="E38" s="22">
        <v>6.4</v>
      </c>
      <c r="F38" s="18" t="s">
        <v>81</v>
      </c>
      <c r="G38" s="11" t="s">
        <v>82</v>
      </c>
      <c r="H38" s="12" t="s">
        <v>83</v>
      </c>
      <c r="I38" s="25"/>
    </row>
    <row r="39" spans="1:9" ht="12.75" customHeight="1">
      <c r="A39" s="12">
        <f t="shared" si="3"/>
        <v>36</v>
      </c>
      <c r="B39" s="9" t="s">
        <v>43</v>
      </c>
      <c r="C39" s="9" t="s">
        <v>17</v>
      </c>
      <c r="D39" s="13">
        <f aca="true" t="shared" si="4" ref="D39:D75">SUM(D38+E39)</f>
        <v>117.19999999999999</v>
      </c>
      <c r="E39" s="14">
        <v>1.1</v>
      </c>
      <c r="F39" s="15" t="s">
        <v>84</v>
      </c>
      <c r="G39" s="9" t="s">
        <v>79</v>
      </c>
      <c r="H39" s="12" t="s">
        <v>85</v>
      </c>
      <c r="I39" s="16"/>
    </row>
    <row r="40" spans="1:9" ht="12.75">
      <c r="A40" s="12">
        <f t="shared" si="3"/>
        <v>37</v>
      </c>
      <c r="B40" s="9" t="s">
        <v>35</v>
      </c>
      <c r="C40" s="9" t="s">
        <v>14</v>
      </c>
      <c r="D40" s="13">
        <f t="shared" si="4"/>
        <v>118.49999999999999</v>
      </c>
      <c r="E40" s="14">
        <v>1.3</v>
      </c>
      <c r="F40" s="15" t="s">
        <v>86</v>
      </c>
      <c r="G40" s="9" t="s">
        <v>87</v>
      </c>
      <c r="H40" s="29"/>
      <c r="I40" s="16" t="s">
        <v>88</v>
      </c>
    </row>
    <row r="41" spans="1:9" ht="39.75" customHeight="1">
      <c r="A41" s="70">
        <f t="shared" si="3"/>
        <v>38</v>
      </c>
      <c r="B41" s="71" t="s">
        <v>13</v>
      </c>
      <c r="C41" s="71" t="s">
        <v>14</v>
      </c>
      <c r="D41" s="72">
        <f t="shared" si="4"/>
        <v>129.1</v>
      </c>
      <c r="E41" s="73">
        <v>10.6</v>
      </c>
      <c r="F41" s="74" t="s">
        <v>89</v>
      </c>
      <c r="G41" s="71" t="s">
        <v>19</v>
      </c>
      <c r="H41" s="84" t="s">
        <v>141</v>
      </c>
      <c r="I41" s="75"/>
    </row>
    <row r="42" spans="1:9" ht="12.75">
      <c r="A42" s="12">
        <f t="shared" si="3"/>
        <v>39</v>
      </c>
      <c r="B42" s="9" t="s">
        <v>43</v>
      </c>
      <c r="C42" s="9" t="s">
        <v>17</v>
      </c>
      <c r="D42" s="13">
        <f t="shared" si="4"/>
        <v>129.2</v>
      </c>
      <c r="E42" s="14">
        <v>0.1</v>
      </c>
      <c r="F42" s="23" t="s">
        <v>55</v>
      </c>
      <c r="G42" s="9" t="s">
        <v>90</v>
      </c>
      <c r="H42" s="12" t="s">
        <v>91</v>
      </c>
      <c r="I42" s="16"/>
    </row>
    <row r="43" spans="1:9" ht="12.75">
      <c r="A43" s="12">
        <f t="shared" si="3"/>
        <v>40</v>
      </c>
      <c r="B43" s="9" t="s">
        <v>43</v>
      </c>
      <c r="C43" s="9" t="s">
        <v>17</v>
      </c>
      <c r="D43" s="13">
        <f t="shared" si="4"/>
        <v>134.79999999999998</v>
      </c>
      <c r="E43" s="14">
        <v>5.6</v>
      </c>
      <c r="F43" s="23" t="s">
        <v>55</v>
      </c>
      <c r="G43" s="9" t="s">
        <v>90</v>
      </c>
      <c r="H43" s="29"/>
      <c r="I43" s="16"/>
    </row>
    <row r="44" spans="1:9" ht="12.75">
      <c r="A44" s="12">
        <f t="shared" si="3"/>
        <v>41</v>
      </c>
      <c r="B44" s="10"/>
      <c r="C44" s="9" t="s">
        <v>27</v>
      </c>
      <c r="D44" s="13">
        <f t="shared" si="4"/>
        <v>135.6</v>
      </c>
      <c r="E44" s="14">
        <v>0.8</v>
      </c>
      <c r="F44" s="15" t="s">
        <v>92</v>
      </c>
      <c r="G44" s="9" t="s">
        <v>90</v>
      </c>
      <c r="H44" s="12" t="s">
        <v>93</v>
      </c>
      <c r="I44" s="16"/>
    </row>
    <row r="45" spans="1:9" ht="30" customHeight="1">
      <c r="A45" s="12">
        <f t="shared" si="3"/>
        <v>42</v>
      </c>
      <c r="B45" s="9" t="s">
        <v>40</v>
      </c>
      <c r="C45" s="9" t="s">
        <v>17</v>
      </c>
      <c r="D45" s="13">
        <f t="shared" si="4"/>
        <v>139.6</v>
      </c>
      <c r="E45" s="14">
        <v>4</v>
      </c>
      <c r="F45" s="23" t="s">
        <v>55</v>
      </c>
      <c r="G45" s="10"/>
      <c r="H45" s="91" t="s">
        <v>94</v>
      </c>
      <c r="I45" s="16" t="s">
        <v>95</v>
      </c>
    </row>
    <row r="46" spans="1:9" ht="52.5">
      <c r="A46" s="65">
        <f t="shared" si="3"/>
        <v>43</v>
      </c>
      <c r="B46" s="57"/>
      <c r="C46" s="57"/>
      <c r="D46" s="59">
        <f t="shared" si="4"/>
        <v>140.79999999999998</v>
      </c>
      <c r="E46" s="60">
        <v>1.2</v>
      </c>
      <c r="F46" s="69" t="s">
        <v>96</v>
      </c>
      <c r="G46" s="57"/>
      <c r="H46" s="63" t="s">
        <v>97</v>
      </c>
      <c r="I46" s="68"/>
    </row>
    <row r="47" spans="1:13" s="38" customFormat="1" ht="12.75">
      <c r="A47" s="30">
        <f t="shared" si="3"/>
        <v>44</v>
      </c>
      <c r="B47" s="31" t="s">
        <v>43</v>
      </c>
      <c r="C47" s="31" t="s">
        <v>17</v>
      </c>
      <c r="D47" s="32">
        <f t="shared" si="4"/>
        <v>141.99999999999997</v>
      </c>
      <c r="E47" s="33">
        <v>1.2</v>
      </c>
      <c r="F47" s="34"/>
      <c r="G47" s="31" t="s">
        <v>90</v>
      </c>
      <c r="H47" s="35"/>
      <c r="I47" s="36"/>
      <c r="J47" s="37"/>
      <c r="L47" s="39"/>
      <c r="M47" s="39"/>
    </row>
    <row r="48" spans="1:13" s="38" customFormat="1" ht="12.75">
      <c r="A48" s="30">
        <f t="shared" si="3"/>
        <v>45</v>
      </c>
      <c r="B48" s="31" t="s">
        <v>35</v>
      </c>
      <c r="C48" s="31" t="s">
        <v>14</v>
      </c>
      <c r="D48" s="32">
        <f t="shared" si="4"/>
        <v>144.99999999999997</v>
      </c>
      <c r="E48" s="33">
        <v>3</v>
      </c>
      <c r="F48" s="34" t="s">
        <v>98</v>
      </c>
      <c r="G48" s="31" t="s">
        <v>99</v>
      </c>
      <c r="H48" s="35"/>
      <c r="I48" s="36"/>
      <c r="J48" s="37"/>
      <c r="L48" s="39"/>
      <c r="M48" s="39"/>
    </row>
    <row r="49" spans="1:13" s="38" customFormat="1" ht="12.75">
      <c r="A49" s="30">
        <f t="shared" si="3"/>
        <v>46</v>
      </c>
      <c r="B49" s="40" t="s">
        <v>43</v>
      </c>
      <c r="C49" s="31" t="s">
        <v>14</v>
      </c>
      <c r="D49" s="32">
        <f t="shared" si="4"/>
        <v>147.89999999999998</v>
      </c>
      <c r="E49" s="33">
        <v>2.9</v>
      </c>
      <c r="F49" s="34"/>
      <c r="G49" s="41" t="s">
        <v>29</v>
      </c>
      <c r="H49" s="35"/>
      <c r="I49" s="36"/>
      <c r="J49" s="37"/>
      <c r="L49" s="39"/>
      <c r="M49" s="39"/>
    </row>
    <row r="50" spans="1:13" s="38" customFormat="1" ht="12.75">
      <c r="A50" s="30">
        <f t="shared" si="3"/>
        <v>47</v>
      </c>
      <c r="B50" s="31" t="s">
        <v>13</v>
      </c>
      <c r="C50" s="31" t="s">
        <v>17</v>
      </c>
      <c r="D50" s="32">
        <f t="shared" si="4"/>
        <v>147.99999999999997</v>
      </c>
      <c r="E50" s="33">
        <v>0.1</v>
      </c>
      <c r="F50" s="34" t="s">
        <v>100</v>
      </c>
      <c r="G50" s="31" t="s">
        <v>19</v>
      </c>
      <c r="H50" s="35"/>
      <c r="I50" s="36"/>
      <c r="J50" s="37"/>
      <c r="L50" s="39"/>
      <c r="M50" s="39"/>
    </row>
    <row r="51" spans="1:13" s="38" customFormat="1" ht="12.75">
      <c r="A51" s="30">
        <f t="shared" si="3"/>
        <v>48</v>
      </c>
      <c r="B51" s="40" t="s">
        <v>43</v>
      </c>
      <c r="C51" s="31" t="s">
        <v>17</v>
      </c>
      <c r="D51" s="32">
        <f t="shared" si="4"/>
        <v>149.89999999999998</v>
      </c>
      <c r="E51" s="33">
        <v>1.9</v>
      </c>
      <c r="F51" s="34" t="s">
        <v>98</v>
      </c>
      <c r="G51" s="31" t="s">
        <v>101</v>
      </c>
      <c r="H51" s="35"/>
      <c r="I51" s="36"/>
      <c r="J51" s="37"/>
      <c r="L51" s="39"/>
      <c r="M51" s="39"/>
    </row>
    <row r="52" spans="1:13" s="38" customFormat="1" ht="12.75">
      <c r="A52" s="30">
        <f t="shared" si="3"/>
        <v>49</v>
      </c>
      <c r="B52" s="31" t="s">
        <v>35</v>
      </c>
      <c r="C52" s="31" t="s">
        <v>14</v>
      </c>
      <c r="D52" s="32">
        <f t="shared" si="4"/>
        <v>150.39999999999998</v>
      </c>
      <c r="E52" s="33">
        <v>0.5</v>
      </c>
      <c r="F52" s="34" t="s">
        <v>36</v>
      </c>
      <c r="G52" s="31" t="s">
        <v>102</v>
      </c>
      <c r="H52" s="35" t="s">
        <v>103</v>
      </c>
      <c r="I52" s="36"/>
      <c r="J52" s="37"/>
      <c r="L52" s="39"/>
      <c r="M52" s="39"/>
    </row>
    <row r="53" spans="1:13" s="38" customFormat="1" ht="12.75">
      <c r="A53" s="30">
        <f t="shared" si="3"/>
        <v>50</v>
      </c>
      <c r="B53" s="31" t="s">
        <v>40</v>
      </c>
      <c r="C53" s="31" t="s">
        <v>27</v>
      </c>
      <c r="D53" s="32">
        <f t="shared" si="4"/>
        <v>150.7</v>
      </c>
      <c r="E53" s="33">
        <v>0.3</v>
      </c>
      <c r="F53" s="34"/>
      <c r="G53" s="31" t="s">
        <v>19</v>
      </c>
      <c r="H53" s="35"/>
      <c r="I53" s="36"/>
      <c r="J53" s="37"/>
      <c r="L53" s="39"/>
      <c r="M53" s="39"/>
    </row>
    <row r="54" spans="1:13" s="38" customFormat="1" ht="12.75">
      <c r="A54" s="30">
        <f t="shared" si="3"/>
        <v>51</v>
      </c>
      <c r="B54" s="31" t="s">
        <v>13</v>
      </c>
      <c r="C54" s="31" t="s">
        <v>14</v>
      </c>
      <c r="D54" s="32">
        <f t="shared" si="4"/>
        <v>153.6</v>
      </c>
      <c r="E54" s="33">
        <v>2.9</v>
      </c>
      <c r="F54" s="34" t="s">
        <v>104</v>
      </c>
      <c r="G54" s="31" t="s">
        <v>105</v>
      </c>
      <c r="H54" s="35" t="s">
        <v>106</v>
      </c>
      <c r="I54" s="36"/>
      <c r="J54" s="37"/>
      <c r="L54" s="39"/>
      <c r="M54" s="39"/>
    </row>
    <row r="55" spans="1:13" s="38" customFormat="1" ht="12.75">
      <c r="A55" s="30">
        <f t="shared" si="3"/>
        <v>52</v>
      </c>
      <c r="B55" s="31" t="s">
        <v>13</v>
      </c>
      <c r="C55" s="31" t="s">
        <v>17</v>
      </c>
      <c r="D55" s="32">
        <f t="shared" si="4"/>
        <v>154.4</v>
      </c>
      <c r="E55" s="33">
        <v>0.8</v>
      </c>
      <c r="F55" s="34" t="s">
        <v>107</v>
      </c>
      <c r="G55" s="31" t="s">
        <v>108</v>
      </c>
      <c r="H55" s="35"/>
      <c r="I55" s="36"/>
      <c r="J55" s="37"/>
      <c r="L55" s="39"/>
      <c r="M55" s="39"/>
    </row>
    <row r="56" spans="1:13" s="38" customFormat="1" ht="30" customHeight="1">
      <c r="A56" s="30">
        <f t="shared" si="3"/>
        <v>53</v>
      </c>
      <c r="B56" s="31" t="s">
        <v>13</v>
      </c>
      <c r="C56" s="31" t="s">
        <v>14</v>
      </c>
      <c r="D56" s="32">
        <f t="shared" si="4"/>
        <v>155.8</v>
      </c>
      <c r="E56" s="33">
        <v>1.4</v>
      </c>
      <c r="F56" s="34" t="s">
        <v>98</v>
      </c>
      <c r="G56" s="31" t="s">
        <v>109</v>
      </c>
      <c r="H56" s="88" t="s">
        <v>110</v>
      </c>
      <c r="I56" s="36" t="s">
        <v>111</v>
      </c>
      <c r="J56" s="37"/>
      <c r="L56" s="39"/>
      <c r="M56" s="39"/>
    </row>
    <row r="57" spans="1:9" ht="12.75">
      <c r="A57" s="30">
        <f t="shared" si="3"/>
        <v>54</v>
      </c>
      <c r="B57" s="9" t="s">
        <v>40</v>
      </c>
      <c r="C57" s="9" t="s">
        <v>17</v>
      </c>
      <c r="D57" s="32">
        <f t="shared" si="4"/>
        <v>155.9</v>
      </c>
      <c r="E57" s="14">
        <v>0.1</v>
      </c>
      <c r="F57" s="15" t="s">
        <v>98</v>
      </c>
      <c r="G57" s="9" t="s">
        <v>109</v>
      </c>
      <c r="H57" s="29"/>
      <c r="I57" s="16"/>
    </row>
    <row r="58" spans="1:9" ht="12.75">
      <c r="A58" s="12">
        <f t="shared" si="3"/>
        <v>55</v>
      </c>
      <c r="B58" s="9" t="s">
        <v>35</v>
      </c>
      <c r="C58" s="9" t="s">
        <v>14</v>
      </c>
      <c r="D58" s="13">
        <f t="shared" si="4"/>
        <v>163.1</v>
      </c>
      <c r="E58" s="14">
        <v>7.2</v>
      </c>
      <c r="F58" s="15" t="s">
        <v>112</v>
      </c>
      <c r="G58" s="9" t="s">
        <v>109</v>
      </c>
      <c r="H58" s="29"/>
      <c r="I58" s="16"/>
    </row>
    <row r="59" spans="1:9" ht="12.75">
      <c r="A59" s="12">
        <f t="shared" si="3"/>
        <v>56</v>
      </c>
      <c r="B59" s="9" t="s">
        <v>13</v>
      </c>
      <c r="C59" s="9" t="s">
        <v>17</v>
      </c>
      <c r="D59" s="13">
        <f t="shared" si="4"/>
        <v>164.9</v>
      </c>
      <c r="E59" s="14">
        <v>1.8</v>
      </c>
      <c r="F59" s="15" t="s">
        <v>113</v>
      </c>
      <c r="G59" s="9" t="s">
        <v>109</v>
      </c>
      <c r="H59" s="29"/>
      <c r="I59" s="16"/>
    </row>
    <row r="60" spans="1:9" ht="12.75">
      <c r="A60" s="12">
        <f t="shared" si="3"/>
        <v>57</v>
      </c>
      <c r="B60" s="9" t="s">
        <v>43</v>
      </c>
      <c r="C60" s="9" t="s">
        <v>17</v>
      </c>
      <c r="D60" s="13">
        <f t="shared" si="4"/>
        <v>171.6</v>
      </c>
      <c r="E60" s="14">
        <v>6.7</v>
      </c>
      <c r="F60" s="15" t="s">
        <v>114</v>
      </c>
      <c r="G60" s="9" t="s">
        <v>115</v>
      </c>
      <c r="H60" s="29"/>
      <c r="I60" s="16"/>
    </row>
    <row r="61" spans="1:9" ht="12.75">
      <c r="A61" s="12">
        <f t="shared" si="3"/>
        <v>58</v>
      </c>
      <c r="B61" s="9" t="s">
        <v>13</v>
      </c>
      <c r="C61" s="9" t="s">
        <v>14</v>
      </c>
      <c r="D61" s="13">
        <f t="shared" si="4"/>
        <v>174.2</v>
      </c>
      <c r="E61" s="14">
        <v>2.6</v>
      </c>
      <c r="F61" s="15" t="s">
        <v>116</v>
      </c>
      <c r="G61" s="9" t="s">
        <v>117</v>
      </c>
      <c r="H61" s="29"/>
      <c r="I61" s="16"/>
    </row>
    <row r="62" spans="1:9" ht="12.75">
      <c r="A62" s="65">
        <f t="shared" si="3"/>
        <v>59</v>
      </c>
      <c r="B62" s="66"/>
      <c r="C62" s="66"/>
      <c r="D62" s="59">
        <f t="shared" si="4"/>
        <v>174.6</v>
      </c>
      <c r="E62" s="60">
        <v>0.4</v>
      </c>
      <c r="F62" s="61" t="s">
        <v>118</v>
      </c>
      <c r="G62" s="66"/>
      <c r="H62" s="67"/>
      <c r="I62" s="68"/>
    </row>
    <row r="63" spans="1:9" ht="12.75">
      <c r="A63" s="93">
        <f t="shared" si="3"/>
        <v>60</v>
      </c>
      <c r="B63" s="9" t="s">
        <v>13</v>
      </c>
      <c r="C63" s="9" t="s">
        <v>17</v>
      </c>
      <c r="D63" s="13">
        <f t="shared" si="4"/>
        <v>178.2</v>
      </c>
      <c r="E63" s="14">
        <v>3.6</v>
      </c>
      <c r="F63" s="15" t="s">
        <v>119</v>
      </c>
      <c r="G63" s="9" t="s">
        <v>19</v>
      </c>
      <c r="H63" s="29"/>
      <c r="I63" s="16"/>
    </row>
    <row r="64" spans="1:9" ht="12.75">
      <c r="A64" s="93">
        <f t="shared" si="3"/>
        <v>61</v>
      </c>
      <c r="B64" s="9" t="s">
        <v>13</v>
      </c>
      <c r="C64" s="9" t="s">
        <v>14</v>
      </c>
      <c r="D64" s="13">
        <f t="shared" si="4"/>
        <v>178.89999999999998</v>
      </c>
      <c r="E64" s="14">
        <v>0.7</v>
      </c>
      <c r="F64" s="15" t="s">
        <v>120</v>
      </c>
      <c r="G64" s="9" t="s">
        <v>121</v>
      </c>
      <c r="H64" s="92" t="s">
        <v>122</v>
      </c>
      <c r="I64" s="16"/>
    </row>
    <row r="65" spans="1:9" ht="12.75">
      <c r="A65" s="93">
        <f t="shared" si="3"/>
        <v>62</v>
      </c>
      <c r="B65" s="9" t="s">
        <v>43</v>
      </c>
      <c r="C65" s="9" t="s">
        <v>14</v>
      </c>
      <c r="D65" s="13">
        <f t="shared" si="4"/>
        <v>180.49999999999997</v>
      </c>
      <c r="E65" s="14">
        <v>1.6</v>
      </c>
      <c r="F65" s="15" t="s">
        <v>123</v>
      </c>
      <c r="G65" s="9" t="s">
        <v>117</v>
      </c>
      <c r="H65" s="29"/>
      <c r="I65" s="16"/>
    </row>
    <row r="66" spans="1:9" ht="12.75">
      <c r="A66" s="93">
        <f t="shared" si="3"/>
        <v>63</v>
      </c>
      <c r="B66" s="26" t="s">
        <v>62</v>
      </c>
      <c r="C66" s="9" t="s">
        <v>17</v>
      </c>
      <c r="D66" s="13">
        <f t="shared" si="4"/>
        <v>181.99999999999997</v>
      </c>
      <c r="E66" s="14">
        <v>1.5</v>
      </c>
      <c r="F66" s="15" t="s">
        <v>124</v>
      </c>
      <c r="G66" s="9" t="s">
        <v>29</v>
      </c>
      <c r="H66" s="29"/>
      <c r="I66" s="16"/>
    </row>
    <row r="67" spans="1:9" ht="12.75">
      <c r="A67" s="93">
        <f t="shared" si="3"/>
        <v>64</v>
      </c>
      <c r="B67" s="9" t="s">
        <v>43</v>
      </c>
      <c r="C67" s="9" t="s">
        <v>17</v>
      </c>
      <c r="D67" s="13">
        <f t="shared" si="4"/>
        <v>183.89999999999998</v>
      </c>
      <c r="E67" s="14">
        <v>1.9</v>
      </c>
      <c r="F67" s="23" t="s">
        <v>125</v>
      </c>
      <c r="G67" s="9" t="s">
        <v>29</v>
      </c>
      <c r="H67" s="29"/>
      <c r="I67" s="16"/>
    </row>
    <row r="68" spans="1:9" ht="12.75">
      <c r="A68" s="93">
        <f t="shared" si="3"/>
        <v>65</v>
      </c>
      <c r="B68" s="9" t="s">
        <v>13</v>
      </c>
      <c r="C68" s="9" t="s">
        <v>14</v>
      </c>
      <c r="D68" s="13">
        <f t="shared" si="4"/>
        <v>184.29999999999998</v>
      </c>
      <c r="E68" s="14">
        <v>0.4</v>
      </c>
      <c r="F68" s="96" t="s">
        <v>142</v>
      </c>
      <c r="G68" s="9" t="s">
        <v>29</v>
      </c>
      <c r="H68" s="29" t="s">
        <v>126</v>
      </c>
      <c r="I68" s="16"/>
    </row>
    <row r="69" spans="1:9" ht="12.75">
      <c r="A69" s="93">
        <f t="shared" si="3"/>
        <v>66</v>
      </c>
      <c r="B69" s="26" t="s">
        <v>62</v>
      </c>
      <c r="C69" s="9" t="s">
        <v>14</v>
      </c>
      <c r="D69" s="13">
        <f t="shared" si="4"/>
        <v>184.7</v>
      </c>
      <c r="E69" s="14">
        <v>0.4</v>
      </c>
      <c r="F69" s="15" t="s">
        <v>127</v>
      </c>
      <c r="G69" s="9" t="s">
        <v>128</v>
      </c>
      <c r="H69" s="29"/>
      <c r="I69" s="16"/>
    </row>
    <row r="70" spans="1:9" ht="12.75">
      <c r="A70" s="93">
        <f t="shared" si="3"/>
        <v>67</v>
      </c>
      <c r="B70" s="9" t="s">
        <v>13</v>
      </c>
      <c r="C70" s="9" t="s">
        <v>17</v>
      </c>
      <c r="D70" s="13">
        <f t="shared" si="4"/>
        <v>193.89999999999998</v>
      </c>
      <c r="E70" s="14">
        <v>9.2</v>
      </c>
      <c r="F70" s="15" t="s">
        <v>129</v>
      </c>
      <c r="G70" s="9" t="s">
        <v>130</v>
      </c>
      <c r="H70" s="29"/>
      <c r="I70" s="16"/>
    </row>
    <row r="71" spans="1:9" ht="12.75">
      <c r="A71" s="93">
        <f t="shared" si="3"/>
        <v>68</v>
      </c>
      <c r="B71" s="9" t="s">
        <v>13</v>
      </c>
      <c r="C71" s="9" t="s">
        <v>14</v>
      </c>
      <c r="D71" s="13">
        <f t="shared" si="4"/>
        <v>193.99999999999997</v>
      </c>
      <c r="E71" s="14">
        <v>0.1</v>
      </c>
      <c r="F71" s="15" t="s">
        <v>129</v>
      </c>
      <c r="G71" s="9" t="s">
        <v>131</v>
      </c>
      <c r="H71" s="29"/>
      <c r="I71" s="16"/>
    </row>
    <row r="72" spans="1:9" ht="12.75">
      <c r="A72" s="93">
        <f t="shared" si="3"/>
        <v>69</v>
      </c>
      <c r="B72" s="9" t="s">
        <v>40</v>
      </c>
      <c r="C72" s="9" t="s">
        <v>17</v>
      </c>
      <c r="D72" s="13">
        <f t="shared" si="4"/>
        <v>197.69999999999996</v>
      </c>
      <c r="E72" s="14">
        <v>3.7</v>
      </c>
      <c r="F72" s="15" t="s">
        <v>132</v>
      </c>
      <c r="G72" s="9" t="s">
        <v>19</v>
      </c>
      <c r="H72" s="29"/>
      <c r="I72" s="16"/>
    </row>
    <row r="73" spans="1:256" s="49" customFormat="1" ht="15">
      <c r="A73" s="94">
        <f t="shared" si="3"/>
        <v>70</v>
      </c>
      <c r="B73" s="51"/>
      <c r="C73" s="51"/>
      <c r="D73" s="52">
        <f t="shared" si="4"/>
        <v>200.79999999999995</v>
      </c>
      <c r="E73" s="53">
        <v>3.1</v>
      </c>
      <c r="F73" s="54" t="s">
        <v>133</v>
      </c>
      <c r="G73" s="51" t="s">
        <v>29</v>
      </c>
      <c r="H73" s="55" t="s">
        <v>134</v>
      </c>
      <c r="I73" s="56"/>
      <c r="IV73" s="50"/>
    </row>
    <row r="74" spans="1:9" ht="26.25">
      <c r="A74" s="93">
        <f t="shared" si="3"/>
        <v>71</v>
      </c>
      <c r="B74" s="9" t="s">
        <v>13</v>
      </c>
      <c r="C74" s="9" t="s">
        <v>14</v>
      </c>
      <c r="D74" s="13">
        <f>SUM(D73+E74)</f>
        <v>205.19999999999996</v>
      </c>
      <c r="E74" s="14">
        <v>4.4</v>
      </c>
      <c r="F74" s="15" t="s">
        <v>135</v>
      </c>
      <c r="G74" s="11" t="s">
        <v>136</v>
      </c>
      <c r="H74" s="19" t="s">
        <v>137</v>
      </c>
      <c r="I74" s="20"/>
    </row>
    <row r="75" spans="1:9" ht="12.75">
      <c r="A75" s="95">
        <f t="shared" si="3"/>
        <v>72</v>
      </c>
      <c r="B75" s="57"/>
      <c r="C75" s="58" t="s">
        <v>134</v>
      </c>
      <c r="D75" s="59">
        <f t="shared" si="4"/>
        <v>205.79999999999995</v>
      </c>
      <c r="E75" s="60">
        <v>0.6</v>
      </c>
      <c r="F75" s="61" t="s">
        <v>138</v>
      </c>
      <c r="G75" s="62"/>
      <c r="H75" s="63" t="s">
        <v>139</v>
      </c>
      <c r="I75" s="64"/>
    </row>
    <row r="76" spans="1:9" ht="12.75">
      <c r="A76" s="42" t="s">
        <v>140</v>
      </c>
      <c r="B76" s="43"/>
      <c r="C76" s="44"/>
      <c r="D76" s="44"/>
      <c r="E76" s="45"/>
      <c r="F76" s="44"/>
      <c r="G76" s="46"/>
      <c r="H76" s="47"/>
      <c r="I76" s="98"/>
    </row>
  </sheetData>
  <sheetProtection selectLockedCells="1" selectUnlockedCells="1"/>
  <mergeCells count="1">
    <mergeCell ref="A1:G1"/>
  </mergeCells>
  <printOptions/>
  <pageMargins left="0" right="0" top="0" bottom="0" header="0.5118055555555555" footer="0.5118055555555555"/>
  <pageSetup fitToHeight="1" fitToWidth="1" horizontalDpi="300" verticalDpi="300" orientation="portrait" scale="6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eiry</dc:creator>
  <cp:keywords/>
  <dc:description/>
  <cp:lastModifiedBy>eiry</cp:lastModifiedBy>
  <cp:lastPrinted>2014-10-12T05:15:04Z</cp:lastPrinted>
  <dcterms:created xsi:type="dcterms:W3CDTF">2014-10-12T03:05:13Z</dcterms:created>
  <dcterms:modified xsi:type="dcterms:W3CDTF">2014-10-12T09:17:14Z</dcterms:modified>
  <cp:category/>
  <cp:version/>
  <cp:contentType/>
  <cp:contentStatus/>
</cp:coreProperties>
</file>