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45" windowHeight="4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'Sheet1'!$A$1:$H$61</definedName>
  </definedNames>
  <calcPr fullCalcOnLoad="1"/>
</workbook>
</file>

<file path=xl/sharedStrings.xml><?xml version="1.0" encoding="utf-8"?>
<sst xmlns="http://schemas.openxmlformats.org/spreadsheetml/2006/main" count="277" uniqueCount="201">
  <si>
    <t>総距離</t>
  </si>
  <si>
    <t>区間</t>
  </si>
  <si>
    <t>進路</t>
  </si>
  <si>
    <t>路線名</t>
  </si>
  <si>
    <t>備考</t>
  </si>
  <si>
    <t>名無しS</t>
  </si>
  <si>
    <t>╋</t>
  </si>
  <si>
    <t>右</t>
  </si>
  <si>
    <t>市道</t>
  </si>
  <si>
    <t>スタートして二つ目のS</t>
  </si>
  <si>
    <t>≪大和・相武台≪K507</t>
  </si>
  <si>
    <t>K51≫厚木・海老名≫</t>
  </si>
  <si>
    <t>┫</t>
  </si>
  <si>
    <t>綾北小学校前S</t>
  </si>
  <si>
    <t>K40≫厚木≫</t>
  </si>
  <si>
    <t>寺尾台S</t>
  </si>
  <si>
    <t>≪藤沢≪K42</t>
  </si>
  <si>
    <t>松波S</t>
  </si>
  <si>
    <t>┣</t>
  </si>
  <si>
    <t>直進</t>
  </si>
  <si>
    <t>≪沼津・小田原≪R1</t>
  </si>
  <si>
    <t>小田原市内4車線に為って二つ目のS　右折後七枚橋S変則直進　</t>
  </si>
  <si>
    <t>小田原大橋交番前S</t>
  </si>
  <si>
    <t>≪山北・南足柄≪K720</t>
  </si>
  <si>
    <t>扇町5丁目S</t>
  </si>
  <si>
    <t>　　　　　　≪開成≪K720</t>
  </si>
  <si>
    <t>名無し</t>
  </si>
  <si>
    <t>Ｙ</t>
  </si>
  <si>
    <t>Ｋ720～市道～K720</t>
  </si>
  <si>
    <t>踏切を渡ってすぐ先のY字</t>
  </si>
  <si>
    <t>大口</t>
  </si>
  <si>
    <t>岸入口S</t>
  </si>
  <si>
    <t>樋口橋S</t>
  </si>
  <si>
    <t>R246≫沼津≫</t>
  </si>
  <si>
    <t>安戸S</t>
  </si>
  <si>
    <t>生土S</t>
  </si>
  <si>
    <t>≪小山市街≪K394</t>
  </si>
  <si>
    <t>吉久保S</t>
  </si>
  <si>
    <t>K394≫東名・御殿場≫</t>
  </si>
  <si>
    <t>杉原S</t>
  </si>
  <si>
    <t>K78≫沼津≫</t>
  </si>
  <si>
    <t>深良新田S</t>
  </si>
  <si>
    <t>深良上原S</t>
  </si>
  <si>
    <t>　　　　　　≪裾野市街≪K394</t>
  </si>
  <si>
    <t>上石田南S</t>
  </si>
  <si>
    <t>直進</t>
  </si>
  <si>
    <t>R414≫伊豆の国≫</t>
  </si>
  <si>
    <t>杉崎町S</t>
  </si>
  <si>
    <t>≪伊豆長岡・沼津市街≪R414</t>
  </si>
  <si>
    <t>三園橋S</t>
  </si>
  <si>
    <t>富士川橋西S</t>
  </si>
  <si>
    <t>K10≫芝川≫</t>
  </si>
  <si>
    <t>名無し</t>
  </si>
  <si>
    <t>≪国道469号≪K75</t>
  </si>
  <si>
    <t>R469≫白糸滝・国道139号≫</t>
  </si>
  <si>
    <t>ひばりケ丘S</t>
  </si>
  <si>
    <t>≪大月・都留≪R139</t>
  </si>
  <si>
    <t>信号無し</t>
  </si>
  <si>
    <t>日連入口S</t>
  </si>
  <si>
    <t>町田街道入口Ｓ</t>
  </si>
  <si>
    <t>町田街道K47≫町田≫</t>
  </si>
  <si>
    <t>久保ケ谷戸S</t>
  </si>
  <si>
    <t>橋本駅入口S</t>
  </si>
  <si>
    <t>市道～Ｋ503～市道</t>
  </si>
  <si>
    <t>小山郵便局前S</t>
  </si>
  <si>
    <t>今野製作所　駐車場</t>
  </si>
  <si>
    <t xml:space="preserve">2011BRM 528西東京300km富士　キューシート  </t>
  </si>
  <si>
    <t>交差点名等（Sは信号あり）</t>
  </si>
  <si>
    <t>※注：≪大和・相武台≪K507はその交差点に道路標識（青看板）があり、左方面K507大和・相武台という意味です（≫は右方面）</t>
  </si>
  <si>
    <t>第2PCセブンイレブン小田原寿町3丁目店( 00：09～02：52 )</t>
  </si>
  <si>
    <t>交差点
の形</t>
  </si>
  <si>
    <t>市道</t>
  </si>
  <si>
    <t>相武台団地入口S</t>
  </si>
  <si>
    <t>座間市役所入口S</t>
  </si>
  <si>
    <t>K43～R467～市道</t>
  </si>
  <si>
    <t>神戸橋S</t>
  </si>
  <si>
    <t>右</t>
  </si>
  <si>
    <t>右</t>
  </si>
  <si>
    <t xml:space="preserve">腰越橋S </t>
  </si>
  <si>
    <t>（左側）　有人チェック  公衆WCあり　補給はできません　</t>
  </si>
  <si>
    <t>大磯駅入口S</t>
  </si>
  <si>
    <t>谷蛾駅入口S</t>
  </si>
  <si>
    <t xml:space="preserve">   　　　　　　　　　         ≪御殿場・山北駅≪K43</t>
  </si>
  <si>
    <t>（右側）</t>
  </si>
  <si>
    <t xml:space="preserve"> （下根岸交差点　右側）　　　　（07：00～18：00）</t>
  </si>
  <si>
    <t xml:space="preserve"> 小田急線ガードﾞ手前　　右側に城東自動車 </t>
  </si>
  <si>
    <t>富士見バイパス南S</t>
  </si>
  <si>
    <t>富士見バイパス北S</t>
  </si>
  <si>
    <t>（距離は目安です。あらかじめ使い慣れた地図でコースを確認してください。）</t>
  </si>
  <si>
    <t>┳</t>
  </si>
  <si>
    <t>R1城南Sの150m先             　　　　　　　　　　　 ≪鎌倉・江の島≪K43</t>
  </si>
  <si>
    <t>右折後新大口橋を渡る　R246宮地S変則直進　　　K74≫御殿場・山北≫</t>
  </si>
  <si>
    <t>第1PC片瀬江ノ島駅入口S</t>
  </si>
  <si>
    <t>※No.53-55は町田街道渋滞の場合の迂回路です。久保ケ谷戸S直進も可</t>
  </si>
  <si>
    <t>淡嶋神社公園（22:00～22:30）</t>
  </si>
  <si>
    <t xml:space="preserve">  </t>
  </si>
  <si>
    <t>受付は今野製作所駐車場で済ませてください</t>
  </si>
  <si>
    <t>陽光台7丁目Ｓ</t>
  </si>
  <si>
    <t>左</t>
  </si>
  <si>
    <t xml:space="preserve">K507 </t>
  </si>
  <si>
    <t>K51</t>
  </si>
  <si>
    <t>左</t>
  </si>
  <si>
    <t>市道～Ｋ42</t>
  </si>
  <si>
    <t>Ｋ42</t>
  </si>
  <si>
    <t>左前方「相模健康センター」　　　　　　　　　　　　　　　　　　K42≫綾瀬≫</t>
  </si>
  <si>
    <t>Ｋ40</t>
  </si>
  <si>
    <t>左</t>
  </si>
  <si>
    <t>Ｋ42～K43</t>
  </si>
  <si>
    <t>┳</t>
  </si>
  <si>
    <t>左</t>
  </si>
  <si>
    <t>K304</t>
  </si>
  <si>
    <t>┳</t>
  </si>
  <si>
    <t>R134</t>
  </si>
  <si>
    <t xml:space="preserve">  </t>
  </si>
  <si>
    <t>R134</t>
  </si>
  <si>
    <t>左</t>
  </si>
  <si>
    <t>R 1</t>
  </si>
  <si>
    <t>新宿S</t>
  </si>
  <si>
    <t>市道</t>
  </si>
  <si>
    <t>中町2丁目S</t>
  </si>
  <si>
    <t>市道</t>
  </si>
  <si>
    <t>　　</t>
  </si>
  <si>
    <t xml:space="preserve">  （左側）　</t>
  </si>
  <si>
    <t>左</t>
  </si>
  <si>
    <t>Ｋ720</t>
  </si>
  <si>
    <t>┣</t>
  </si>
  <si>
    <t>左</t>
  </si>
  <si>
    <t>Ｋ720</t>
  </si>
  <si>
    <t>┳</t>
  </si>
  <si>
    <t>Ｋ74</t>
  </si>
  <si>
    <t>┳</t>
  </si>
  <si>
    <t>左</t>
  </si>
  <si>
    <t>Ｋ76</t>
  </si>
  <si>
    <t>╋</t>
  </si>
  <si>
    <t>R246</t>
  </si>
  <si>
    <t>Ｋ76</t>
  </si>
  <si>
    <t>┳</t>
  </si>
  <si>
    <t>左</t>
  </si>
  <si>
    <t>R246</t>
  </si>
  <si>
    <t>Ｋ394</t>
  </si>
  <si>
    <t>╋</t>
  </si>
  <si>
    <t>Ｋ394</t>
  </si>
  <si>
    <t>Ｋ78～K394</t>
  </si>
  <si>
    <t>┳</t>
  </si>
  <si>
    <t>左</t>
  </si>
  <si>
    <t>R246</t>
  </si>
  <si>
    <t>Ｋ394～K87</t>
  </si>
  <si>
    <t>┣</t>
  </si>
  <si>
    <t>R414</t>
  </si>
  <si>
    <t>左</t>
  </si>
  <si>
    <t>R414</t>
  </si>
  <si>
    <t>Ｋ380～R139～K396</t>
  </si>
  <si>
    <t>Ｋ10</t>
  </si>
  <si>
    <t>　　</t>
  </si>
  <si>
    <t>Ｋ10</t>
  </si>
  <si>
    <t xml:space="preserve">K75 </t>
  </si>
  <si>
    <t>┣</t>
  </si>
  <si>
    <t>R469～K75</t>
  </si>
  <si>
    <t>┳</t>
  </si>
  <si>
    <t>K75～K71</t>
  </si>
  <si>
    <t>K71</t>
  </si>
  <si>
    <t xml:space="preserve">  </t>
  </si>
  <si>
    <t>R139</t>
  </si>
  <si>
    <t>R139</t>
  </si>
  <si>
    <t xml:space="preserve">  </t>
  </si>
  <si>
    <r>
      <t>第4PCセブンイレブン都留井倉店(05：02～</t>
    </r>
    <r>
      <rPr>
        <sz val="11"/>
        <color indexed="8"/>
        <rFont val="ＭＳ Ｐゴシック"/>
        <family val="3"/>
      </rPr>
      <t>13：48  )</t>
    </r>
  </si>
  <si>
    <r>
      <t>新</t>
    </r>
    <r>
      <rPr>
        <sz val="11"/>
        <color indexed="8"/>
        <rFont val="ＭＳ Ｐゴシック"/>
        <family val="3"/>
      </rPr>
      <t>雛鶴トンネル</t>
    </r>
  </si>
  <si>
    <t xml:space="preserve">  </t>
  </si>
  <si>
    <t>K35</t>
  </si>
  <si>
    <t>┣</t>
  </si>
  <si>
    <t>K517</t>
  </si>
  <si>
    <t>┳</t>
  </si>
  <si>
    <t>左</t>
  </si>
  <si>
    <t>K76</t>
  </si>
  <si>
    <t>┳</t>
  </si>
  <si>
    <t>R20</t>
  </si>
  <si>
    <t>K47</t>
  </si>
  <si>
    <t>左</t>
  </si>
  <si>
    <t>K47</t>
  </si>
  <si>
    <r>
      <t>常</t>
    </r>
    <r>
      <rPr>
        <sz val="11"/>
        <color indexed="8"/>
        <rFont val="ＭＳ Ｐゴシック"/>
        <family val="3"/>
      </rPr>
      <t>盤駐在所北S</t>
    </r>
  </si>
  <si>
    <t>K47</t>
  </si>
  <si>
    <t xml:space="preserve">  </t>
  </si>
  <si>
    <t>╋</t>
  </si>
  <si>
    <t>（右側）　</t>
  </si>
  <si>
    <t>R139</t>
  </si>
  <si>
    <t>┣</t>
  </si>
  <si>
    <t>┣</t>
  </si>
  <si>
    <t>津留文大入口S</t>
  </si>
  <si>
    <t>┳</t>
  </si>
  <si>
    <t>第3PCサークルK芝川町役場前店（02：55～09：08 )</t>
  </si>
  <si>
    <t>進行方向交差点名なし　　立体歩道橋（左手すき家）</t>
  </si>
  <si>
    <t>サークルK店舗裏手の市道から出てT字右折、踏切を渡る</t>
  </si>
  <si>
    <r>
      <t>R139</t>
    </r>
    <r>
      <rPr>
        <sz val="11"/>
        <color indexed="10"/>
        <rFont val="ＭＳ Ｐゴシック"/>
        <family val="3"/>
      </rPr>
      <t>～R138</t>
    </r>
  </si>
  <si>
    <t>2011.05.18 ver-3</t>
  </si>
  <si>
    <t>この先上井出S　直進はやや右方行　　　　　　　　　≪田貫湖・白糸滝≪K75</t>
  </si>
  <si>
    <t>≪藤野駅</t>
  </si>
  <si>
    <t>津留バイパスへ（右手ファミリーマート）　　　　　　　道志・都留バイパス≫</t>
  </si>
  <si>
    <r>
      <t>道路標識小さいので注意　</t>
    </r>
    <r>
      <rPr>
        <sz val="11"/>
        <color indexed="8"/>
        <rFont val="ＭＳ Ｐゴシック"/>
        <family val="3"/>
      </rPr>
      <t>　　　　　　　　　　　K517≫厚木・相模原市街≫</t>
    </r>
  </si>
  <si>
    <r>
      <t>急坂　信号停止注意</t>
    </r>
    <r>
      <rPr>
        <sz val="11"/>
        <color indexed="8"/>
        <rFont val="ＭＳ Ｐゴシック"/>
        <family val="3"/>
      </rPr>
      <t>　　　　　　　　　　　　　　　　　R20≫八王子・相模湖≫</t>
    </r>
  </si>
  <si>
    <t>K35道路工事ダート区間約1kmあり　走行注意（2011.5.15現在）</t>
  </si>
  <si>
    <r>
      <t>この先上り12</t>
    </r>
    <r>
      <rPr>
        <sz val="11"/>
        <color indexed="8"/>
        <rFont val="ＭＳ Ｐゴシック"/>
        <family val="3"/>
      </rPr>
      <t>km</t>
    </r>
    <r>
      <rPr>
        <sz val="11"/>
        <color indexed="8"/>
        <rFont val="ＭＳ Ｐゴシック"/>
        <family val="3"/>
      </rPr>
      <t>　　　　　</t>
    </r>
    <r>
      <rPr>
        <sz val="11"/>
        <color indexed="8"/>
        <rFont val="ＭＳ Ｐゴシック"/>
        <family val="3"/>
      </rPr>
      <t xml:space="preserve">                       </t>
    </r>
    <r>
      <rPr>
        <sz val="11"/>
        <color indexed="8"/>
        <rFont val="ＭＳ Ｐゴシック"/>
        <family val="3"/>
      </rPr>
      <t>　　　　　　K71≫富士吉田・鳴沢≫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</si>
</sst>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2" fillId="0" borderId="0">
      <alignment/>
      <protection/>
    </xf>
    <xf numFmtId="0" fontId="8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16" fillId="0" borderId="0" xfId="0" applyNumberFormat="1" applyFont="1" applyAlignment="1">
      <alignment horizontal="right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60" applyNumberFormat="1" applyFont="1" applyFill="1" applyBorder="1" applyAlignment="1">
      <alignment horizontal="center" vertical="center"/>
      <protection/>
    </xf>
    <xf numFmtId="0" fontId="0" fillId="24" borderId="10" xfId="60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24" borderId="10" xfId="0" applyNumberFormat="1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/>
    </xf>
    <xf numFmtId="0" fontId="0" fillId="24" borderId="10" xfId="0" applyNumberFormat="1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24" borderId="10" xfId="60" applyFont="1" applyFill="1" applyBorder="1" applyAlignment="1">
      <alignment horizontal="center" vertical="center"/>
      <protection/>
    </xf>
    <xf numFmtId="0" fontId="16" fillId="24" borderId="10" xfId="0" applyNumberFormat="1" applyFont="1" applyFill="1" applyBorder="1" applyAlignment="1">
      <alignment horizontal="left" vertical="center"/>
    </xf>
    <xf numFmtId="0" fontId="16" fillId="24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75390625" style="7" customWidth="1"/>
    <col min="2" max="3" width="9.00390625" style="7" customWidth="1"/>
    <col min="4" max="4" width="30.625" style="7" customWidth="1"/>
    <col min="5" max="6" width="9.00390625" style="7" customWidth="1"/>
    <col min="7" max="7" width="19.375" style="7" customWidth="1"/>
    <col min="8" max="8" width="62.25390625" style="7" customWidth="1"/>
    <col min="9" max="16384" width="9.00390625" style="7" customWidth="1"/>
  </cols>
  <sheetData>
    <row r="1" spans="1:8" ht="19.5" customHeight="1">
      <c r="A1" s="8"/>
      <c r="B1" s="1" t="s">
        <v>66</v>
      </c>
      <c r="C1" s="6"/>
      <c r="D1" s="2"/>
      <c r="E1" s="2"/>
      <c r="F1" s="2"/>
      <c r="G1" s="2"/>
      <c r="H1" s="9" t="s">
        <v>193</v>
      </c>
    </row>
    <row r="2" spans="2:9" ht="19.5" customHeight="1">
      <c r="B2" s="4" t="s">
        <v>88</v>
      </c>
      <c r="C2" s="3"/>
      <c r="D2" s="3"/>
      <c r="F2" s="4"/>
      <c r="G2" s="4"/>
      <c r="H2" s="4"/>
      <c r="I2" s="4"/>
    </row>
    <row r="3" spans="2:7" ht="19.5" customHeight="1">
      <c r="B3" s="5" t="s">
        <v>68</v>
      </c>
      <c r="C3" s="3"/>
      <c r="D3" s="3"/>
      <c r="E3" s="3"/>
      <c r="F3" s="3"/>
      <c r="G3" s="3"/>
    </row>
    <row r="4" spans="1:8" ht="27">
      <c r="A4" s="14"/>
      <c r="B4" s="14" t="s">
        <v>0</v>
      </c>
      <c r="C4" s="14" t="s">
        <v>1</v>
      </c>
      <c r="D4" s="14" t="s">
        <v>67</v>
      </c>
      <c r="E4" s="15" t="s">
        <v>70</v>
      </c>
      <c r="F4" s="14" t="s">
        <v>2</v>
      </c>
      <c r="G4" s="14" t="s">
        <v>3</v>
      </c>
      <c r="H4" s="14" t="s">
        <v>4</v>
      </c>
    </row>
    <row r="5" spans="1:8" ht="19.5" customHeight="1">
      <c r="A5" s="14">
        <f aca="true" t="shared" si="0" ref="A5:A18">A4+1</f>
        <v>1</v>
      </c>
      <c r="B5" s="16">
        <f>+C5</f>
        <v>0</v>
      </c>
      <c r="C5" s="17">
        <v>0</v>
      </c>
      <c r="D5" s="18" t="s">
        <v>94</v>
      </c>
      <c r="E5" s="14" t="s">
        <v>95</v>
      </c>
      <c r="F5" s="14" t="s">
        <v>95</v>
      </c>
      <c r="G5" s="19" t="s">
        <v>95</v>
      </c>
      <c r="H5" s="20" t="s">
        <v>96</v>
      </c>
    </row>
    <row r="6" spans="1:8" ht="19.5" customHeight="1">
      <c r="A6" s="14">
        <f t="shared" si="0"/>
        <v>2</v>
      </c>
      <c r="B6" s="16">
        <f>+B5+C6</f>
        <v>0.6</v>
      </c>
      <c r="C6" s="17">
        <v>0.6</v>
      </c>
      <c r="D6" s="21" t="s">
        <v>5</v>
      </c>
      <c r="E6" s="14" t="s">
        <v>6</v>
      </c>
      <c r="F6" s="14" t="s">
        <v>7</v>
      </c>
      <c r="G6" s="19" t="s">
        <v>71</v>
      </c>
      <c r="H6" s="20" t="s">
        <v>9</v>
      </c>
    </row>
    <row r="7" spans="1:8" ht="19.5" customHeight="1">
      <c r="A7" s="14">
        <f t="shared" si="0"/>
        <v>3</v>
      </c>
      <c r="B7" s="16">
        <f>+B6+C7</f>
        <v>5.3149999999999995</v>
      </c>
      <c r="C7" s="17">
        <v>4.715</v>
      </c>
      <c r="D7" s="21" t="s">
        <v>97</v>
      </c>
      <c r="E7" s="14" t="s">
        <v>6</v>
      </c>
      <c r="F7" s="14" t="s">
        <v>98</v>
      </c>
      <c r="G7" s="19" t="s">
        <v>99</v>
      </c>
      <c r="H7" s="22" t="s">
        <v>10</v>
      </c>
    </row>
    <row r="8" spans="1:8" ht="19.5" customHeight="1">
      <c r="A8" s="14">
        <f t="shared" si="0"/>
        <v>4</v>
      </c>
      <c r="B8" s="16">
        <f>+B7+C8</f>
        <v>10.305</v>
      </c>
      <c r="C8" s="17">
        <v>4.99</v>
      </c>
      <c r="D8" s="21" t="s">
        <v>72</v>
      </c>
      <c r="E8" s="14" t="s">
        <v>6</v>
      </c>
      <c r="F8" s="14" t="s">
        <v>77</v>
      </c>
      <c r="G8" s="19" t="s">
        <v>100</v>
      </c>
      <c r="H8" s="22" t="s">
        <v>11</v>
      </c>
    </row>
    <row r="9" spans="1:8" ht="19.5" customHeight="1">
      <c r="A9" s="14">
        <f t="shared" si="0"/>
        <v>5</v>
      </c>
      <c r="B9" s="16">
        <f>+B8+C9</f>
        <v>11.735</v>
      </c>
      <c r="C9" s="17">
        <v>1.43</v>
      </c>
      <c r="D9" s="21" t="s">
        <v>73</v>
      </c>
      <c r="E9" s="14" t="s">
        <v>12</v>
      </c>
      <c r="F9" s="14" t="s">
        <v>101</v>
      </c>
      <c r="G9" s="19" t="s">
        <v>102</v>
      </c>
      <c r="H9" s="19"/>
    </row>
    <row r="10" spans="1:8" ht="19.5" customHeight="1">
      <c r="A10" s="14">
        <f t="shared" si="0"/>
        <v>6</v>
      </c>
      <c r="B10" s="16">
        <f aca="true" t="shared" si="1" ref="B10:B18">+B9+C10</f>
        <v>15.105</v>
      </c>
      <c r="C10" s="17">
        <v>3.37</v>
      </c>
      <c r="D10" s="21" t="s">
        <v>5</v>
      </c>
      <c r="E10" s="14" t="s">
        <v>6</v>
      </c>
      <c r="F10" s="14" t="s">
        <v>7</v>
      </c>
      <c r="G10" s="19" t="s">
        <v>103</v>
      </c>
      <c r="H10" s="22" t="s">
        <v>104</v>
      </c>
    </row>
    <row r="11" spans="1:8" ht="19.5" customHeight="1">
      <c r="A11" s="14">
        <f t="shared" si="0"/>
        <v>7</v>
      </c>
      <c r="B11" s="16">
        <f t="shared" si="1"/>
        <v>17.142</v>
      </c>
      <c r="C11" s="17">
        <v>2.037</v>
      </c>
      <c r="D11" s="21" t="s">
        <v>13</v>
      </c>
      <c r="E11" s="14" t="s">
        <v>6</v>
      </c>
      <c r="F11" s="14" t="s">
        <v>7</v>
      </c>
      <c r="G11" s="19" t="s">
        <v>105</v>
      </c>
      <c r="H11" s="22" t="s">
        <v>14</v>
      </c>
    </row>
    <row r="12" spans="1:8" ht="19.5" customHeight="1">
      <c r="A12" s="14">
        <f t="shared" si="0"/>
        <v>8</v>
      </c>
      <c r="B12" s="16">
        <f t="shared" si="1"/>
        <v>18.008</v>
      </c>
      <c r="C12" s="17">
        <v>0.866</v>
      </c>
      <c r="D12" s="21" t="s">
        <v>15</v>
      </c>
      <c r="E12" s="14" t="s">
        <v>6</v>
      </c>
      <c r="F12" s="14" t="s">
        <v>106</v>
      </c>
      <c r="G12" s="19" t="s">
        <v>107</v>
      </c>
      <c r="H12" s="22" t="s">
        <v>16</v>
      </c>
    </row>
    <row r="13" spans="1:8" ht="19.5" customHeight="1">
      <c r="A13" s="14">
        <f t="shared" si="0"/>
        <v>9</v>
      </c>
      <c r="B13" s="16">
        <f t="shared" si="1"/>
        <v>30.843</v>
      </c>
      <c r="C13" s="17">
        <v>12.835</v>
      </c>
      <c r="D13" s="21" t="s">
        <v>5</v>
      </c>
      <c r="E13" s="14" t="s">
        <v>108</v>
      </c>
      <c r="F13" s="14" t="s">
        <v>109</v>
      </c>
      <c r="G13" s="19" t="s">
        <v>74</v>
      </c>
      <c r="H13" s="22" t="s">
        <v>90</v>
      </c>
    </row>
    <row r="14" spans="1:8" ht="19.5" customHeight="1">
      <c r="A14" s="14">
        <f t="shared" si="0"/>
        <v>10</v>
      </c>
      <c r="B14" s="16">
        <f t="shared" si="1"/>
        <v>37.854</v>
      </c>
      <c r="C14" s="17">
        <v>7.011</v>
      </c>
      <c r="D14" s="21" t="s">
        <v>75</v>
      </c>
      <c r="E14" s="14" t="s">
        <v>6</v>
      </c>
      <c r="F14" s="14" t="s">
        <v>77</v>
      </c>
      <c r="G14" s="19" t="s">
        <v>110</v>
      </c>
      <c r="H14" s="22"/>
    </row>
    <row r="15" spans="1:8" ht="19.5" customHeight="1">
      <c r="A15" s="14">
        <f t="shared" si="0"/>
        <v>11</v>
      </c>
      <c r="B15" s="16">
        <f>+B14+C15</f>
        <v>37.954</v>
      </c>
      <c r="C15" s="17">
        <v>0.1</v>
      </c>
      <c r="D15" s="21" t="s">
        <v>78</v>
      </c>
      <c r="E15" s="14" t="s">
        <v>111</v>
      </c>
      <c r="F15" s="14" t="s">
        <v>7</v>
      </c>
      <c r="G15" s="19" t="s">
        <v>112</v>
      </c>
      <c r="H15" s="22"/>
    </row>
    <row r="16" spans="1:8" ht="19.5" customHeight="1">
      <c r="A16" s="14">
        <f t="shared" si="0"/>
        <v>12</v>
      </c>
      <c r="B16" s="16">
        <f t="shared" si="1"/>
        <v>38.654</v>
      </c>
      <c r="C16" s="17">
        <v>0.7</v>
      </c>
      <c r="D16" s="18" t="s">
        <v>92</v>
      </c>
      <c r="E16" s="23"/>
      <c r="F16" s="24"/>
      <c r="G16" s="25" t="s">
        <v>113</v>
      </c>
      <c r="H16" s="24" t="s">
        <v>79</v>
      </c>
    </row>
    <row r="17" spans="1:8" ht="19.5" customHeight="1">
      <c r="A17" s="14">
        <f t="shared" si="0"/>
        <v>13</v>
      </c>
      <c r="B17" s="16">
        <f t="shared" si="1"/>
        <v>40.93000000000001</v>
      </c>
      <c r="C17" s="17">
        <v>2.276</v>
      </c>
      <c r="D17" s="21" t="s">
        <v>17</v>
      </c>
      <c r="E17" s="14" t="s">
        <v>18</v>
      </c>
      <c r="F17" s="14" t="s">
        <v>19</v>
      </c>
      <c r="G17" s="19" t="s">
        <v>114</v>
      </c>
      <c r="H17" s="19"/>
    </row>
    <row r="18" spans="1:8" ht="19.5" customHeight="1">
      <c r="A18" s="14">
        <f t="shared" si="0"/>
        <v>14</v>
      </c>
      <c r="B18" s="16">
        <f t="shared" si="1"/>
        <v>54.57000000000001</v>
      </c>
      <c r="C18" s="17">
        <v>13.64</v>
      </c>
      <c r="D18" s="21" t="s">
        <v>80</v>
      </c>
      <c r="E18" s="14" t="s">
        <v>6</v>
      </c>
      <c r="F18" s="14" t="s">
        <v>115</v>
      </c>
      <c r="G18" s="19" t="s">
        <v>116</v>
      </c>
      <c r="H18" s="22" t="s">
        <v>20</v>
      </c>
    </row>
    <row r="19" spans="1:8" ht="19.5" customHeight="1">
      <c r="A19" s="14">
        <f aca="true" t="shared" si="2" ref="A19:A60">A18+1</f>
        <v>15</v>
      </c>
      <c r="B19" s="16">
        <f aca="true" t="shared" si="3" ref="B19:B61">+B18+C19</f>
        <v>71.67000000000002</v>
      </c>
      <c r="C19" s="17">
        <v>17.1</v>
      </c>
      <c r="D19" s="21" t="s">
        <v>117</v>
      </c>
      <c r="E19" s="14" t="s">
        <v>6</v>
      </c>
      <c r="F19" s="14" t="s">
        <v>7</v>
      </c>
      <c r="G19" s="19" t="s">
        <v>118</v>
      </c>
      <c r="H19" s="20" t="s">
        <v>21</v>
      </c>
    </row>
    <row r="20" spans="1:8" ht="19.5" customHeight="1">
      <c r="A20" s="14">
        <f t="shared" si="2"/>
        <v>16</v>
      </c>
      <c r="B20" s="16">
        <f t="shared" si="3"/>
        <v>72.56900000000002</v>
      </c>
      <c r="C20" s="17">
        <v>0.899</v>
      </c>
      <c r="D20" s="21" t="s">
        <v>119</v>
      </c>
      <c r="E20" s="14" t="s">
        <v>6</v>
      </c>
      <c r="F20" s="14" t="s">
        <v>7</v>
      </c>
      <c r="G20" s="19" t="s">
        <v>120</v>
      </c>
      <c r="H20" s="19"/>
    </row>
    <row r="21" spans="1:8" ht="19.5" customHeight="1">
      <c r="A21" s="14">
        <f t="shared" si="2"/>
        <v>17</v>
      </c>
      <c r="B21" s="16">
        <f t="shared" si="3"/>
        <v>73.11700000000002</v>
      </c>
      <c r="C21" s="17">
        <v>0.548</v>
      </c>
      <c r="D21" s="23" t="s">
        <v>69</v>
      </c>
      <c r="E21" s="23"/>
      <c r="F21" s="24"/>
      <c r="G21" s="26" t="s">
        <v>121</v>
      </c>
      <c r="H21" s="24" t="s">
        <v>122</v>
      </c>
    </row>
    <row r="22" spans="1:8" ht="19.5" customHeight="1">
      <c r="A22" s="14">
        <f t="shared" si="2"/>
        <v>18</v>
      </c>
      <c r="B22" s="16">
        <f t="shared" si="3"/>
        <v>73.36700000000002</v>
      </c>
      <c r="C22" s="17">
        <v>0.25</v>
      </c>
      <c r="D22" s="21" t="s">
        <v>22</v>
      </c>
      <c r="E22" s="14" t="s">
        <v>6</v>
      </c>
      <c r="F22" s="14" t="s">
        <v>123</v>
      </c>
      <c r="G22" s="19" t="s">
        <v>124</v>
      </c>
      <c r="H22" s="22" t="s">
        <v>23</v>
      </c>
    </row>
    <row r="23" spans="1:8" ht="19.5" customHeight="1">
      <c r="A23" s="14">
        <f t="shared" si="2"/>
        <v>19</v>
      </c>
      <c r="B23" s="16">
        <f t="shared" si="3"/>
        <v>75.31500000000001</v>
      </c>
      <c r="C23" s="17">
        <v>1.948</v>
      </c>
      <c r="D23" s="21" t="s">
        <v>24</v>
      </c>
      <c r="E23" s="14" t="s">
        <v>125</v>
      </c>
      <c r="F23" s="14" t="s">
        <v>7</v>
      </c>
      <c r="G23" s="19" t="s">
        <v>124</v>
      </c>
      <c r="H23" s="20" t="s">
        <v>85</v>
      </c>
    </row>
    <row r="24" spans="1:8" ht="19.5" customHeight="1">
      <c r="A24" s="14">
        <f t="shared" si="2"/>
        <v>20</v>
      </c>
      <c r="B24" s="16">
        <f t="shared" si="3"/>
        <v>79.21300000000001</v>
      </c>
      <c r="C24" s="17">
        <v>3.898</v>
      </c>
      <c r="D24" s="21" t="s">
        <v>5</v>
      </c>
      <c r="E24" s="14" t="s">
        <v>12</v>
      </c>
      <c r="F24" s="14" t="s">
        <v>126</v>
      </c>
      <c r="G24" s="19" t="s">
        <v>127</v>
      </c>
      <c r="H24" s="22" t="s">
        <v>25</v>
      </c>
    </row>
    <row r="25" spans="1:8" ht="19.5" customHeight="1">
      <c r="A25" s="14">
        <f t="shared" si="2"/>
        <v>21</v>
      </c>
      <c r="B25" s="16">
        <f t="shared" si="3"/>
        <v>79.58900000000001</v>
      </c>
      <c r="C25" s="17">
        <v>0.376</v>
      </c>
      <c r="D25" s="27" t="s">
        <v>26</v>
      </c>
      <c r="E25" s="28" t="s">
        <v>27</v>
      </c>
      <c r="F25" s="29" t="s">
        <v>7</v>
      </c>
      <c r="G25" s="30" t="s">
        <v>28</v>
      </c>
      <c r="H25" s="31" t="s">
        <v>29</v>
      </c>
    </row>
    <row r="26" spans="1:8" ht="19.5" customHeight="1">
      <c r="A26" s="29">
        <f t="shared" si="2"/>
        <v>22</v>
      </c>
      <c r="B26" s="32">
        <f t="shared" si="3"/>
        <v>86.15300000000002</v>
      </c>
      <c r="C26" s="33">
        <v>6.564</v>
      </c>
      <c r="D26" s="34" t="s">
        <v>30</v>
      </c>
      <c r="E26" s="29" t="s">
        <v>128</v>
      </c>
      <c r="F26" s="29" t="s">
        <v>7</v>
      </c>
      <c r="G26" s="30" t="s">
        <v>129</v>
      </c>
      <c r="H26" s="35" t="s">
        <v>91</v>
      </c>
    </row>
    <row r="27" spans="1:8" ht="19.5" customHeight="1">
      <c r="A27" s="29">
        <f t="shared" si="2"/>
        <v>23</v>
      </c>
      <c r="B27" s="32">
        <f t="shared" si="3"/>
        <v>88.72700000000002</v>
      </c>
      <c r="C27" s="33">
        <v>2.574</v>
      </c>
      <c r="D27" s="34" t="s">
        <v>31</v>
      </c>
      <c r="E27" s="29" t="s">
        <v>130</v>
      </c>
      <c r="F27" s="29" t="s">
        <v>131</v>
      </c>
      <c r="G27" s="30" t="s">
        <v>132</v>
      </c>
      <c r="H27" s="35" t="s">
        <v>82</v>
      </c>
    </row>
    <row r="28" spans="1:8" ht="19.5" customHeight="1">
      <c r="A28" s="29">
        <f t="shared" si="2"/>
        <v>24</v>
      </c>
      <c r="B28" s="32">
        <f t="shared" si="3"/>
        <v>90.26300000000002</v>
      </c>
      <c r="C28" s="33">
        <v>1.536</v>
      </c>
      <c r="D28" s="34" t="s">
        <v>32</v>
      </c>
      <c r="E28" s="29" t="s">
        <v>133</v>
      </c>
      <c r="F28" s="29" t="s">
        <v>7</v>
      </c>
      <c r="G28" s="30" t="s">
        <v>134</v>
      </c>
      <c r="H28" s="35" t="s">
        <v>33</v>
      </c>
    </row>
    <row r="29" spans="1:8" ht="19.5" customHeight="1">
      <c r="A29" s="29">
        <f t="shared" si="2"/>
        <v>25</v>
      </c>
      <c r="B29" s="32">
        <f t="shared" si="3"/>
        <v>90.49000000000002</v>
      </c>
      <c r="C29" s="33">
        <v>0.227</v>
      </c>
      <c r="D29" s="34" t="s">
        <v>34</v>
      </c>
      <c r="E29" s="28" t="s">
        <v>27</v>
      </c>
      <c r="F29" s="29" t="s">
        <v>7</v>
      </c>
      <c r="G29" s="30" t="s">
        <v>135</v>
      </c>
      <c r="H29" s="30"/>
    </row>
    <row r="30" spans="1:8" ht="19.5" customHeight="1">
      <c r="A30" s="29">
        <f t="shared" si="2"/>
        <v>26</v>
      </c>
      <c r="B30" s="32">
        <f t="shared" si="3"/>
        <v>94.92200000000003</v>
      </c>
      <c r="C30" s="33">
        <v>4.432</v>
      </c>
      <c r="D30" s="34" t="s">
        <v>81</v>
      </c>
      <c r="E30" s="29" t="s">
        <v>136</v>
      </c>
      <c r="F30" s="29" t="s">
        <v>137</v>
      </c>
      <c r="G30" s="30" t="s">
        <v>138</v>
      </c>
      <c r="H30" s="30"/>
    </row>
    <row r="31" spans="1:8" ht="19.5" customHeight="1">
      <c r="A31" s="29">
        <f t="shared" si="2"/>
        <v>27</v>
      </c>
      <c r="B31" s="32">
        <f t="shared" si="3"/>
        <v>98.25700000000002</v>
      </c>
      <c r="C31" s="33">
        <v>3.335</v>
      </c>
      <c r="D31" s="34" t="s">
        <v>35</v>
      </c>
      <c r="E31" s="28" t="s">
        <v>27</v>
      </c>
      <c r="F31" s="29" t="s">
        <v>126</v>
      </c>
      <c r="G31" s="30" t="s">
        <v>139</v>
      </c>
      <c r="H31" s="35" t="s">
        <v>36</v>
      </c>
    </row>
    <row r="32" spans="1:8" ht="19.5" customHeight="1">
      <c r="A32" s="29">
        <f t="shared" si="2"/>
        <v>28</v>
      </c>
      <c r="B32" s="32">
        <f t="shared" si="3"/>
        <v>104.54500000000002</v>
      </c>
      <c r="C32" s="33">
        <v>6.288</v>
      </c>
      <c r="D32" s="34" t="s">
        <v>37</v>
      </c>
      <c r="E32" s="29" t="s">
        <v>140</v>
      </c>
      <c r="F32" s="29" t="s">
        <v>19</v>
      </c>
      <c r="G32" s="30" t="s">
        <v>141</v>
      </c>
      <c r="H32" s="35" t="s">
        <v>38</v>
      </c>
    </row>
    <row r="33" spans="1:8" ht="19.5" customHeight="1">
      <c r="A33" s="29">
        <f t="shared" si="2"/>
        <v>29</v>
      </c>
      <c r="B33" s="32">
        <f t="shared" si="3"/>
        <v>108.27400000000002</v>
      </c>
      <c r="C33" s="33">
        <v>3.729</v>
      </c>
      <c r="D33" s="29" t="s">
        <v>39</v>
      </c>
      <c r="E33" s="29" t="s">
        <v>188</v>
      </c>
      <c r="F33" s="29" t="s">
        <v>7</v>
      </c>
      <c r="G33" s="30" t="s">
        <v>142</v>
      </c>
      <c r="H33" s="35" t="s">
        <v>40</v>
      </c>
    </row>
    <row r="34" spans="1:8" ht="19.5" customHeight="1">
      <c r="A34" s="29">
        <f t="shared" si="2"/>
        <v>30</v>
      </c>
      <c r="B34" s="32">
        <f t="shared" si="3"/>
        <v>120.65200000000002</v>
      </c>
      <c r="C34" s="33">
        <v>12.378</v>
      </c>
      <c r="D34" s="29" t="s">
        <v>41</v>
      </c>
      <c r="E34" s="29" t="s">
        <v>143</v>
      </c>
      <c r="F34" s="29" t="s">
        <v>144</v>
      </c>
      <c r="G34" s="30" t="s">
        <v>145</v>
      </c>
      <c r="H34" s="36"/>
    </row>
    <row r="35" spans="1:8" ht="19.5" customHeight="1">
      <c r="A35" s="29">
        <f t="shared" si="2"/>
        <v>31</v>
      </c>
      <c r="B35" s="32">
        <f t="shared" si="3"/>
        <v>121.37600000000002</v>
      </c>
      <c r="C35" s="33">
        <v>0.724</v>
      </c>
      <c r="D35" s="29" t="s">
        <v>42</v>
      </c>
      <c r="E35" s="28" t="s">
        <v>27</v>
      </c>
      <c r="F35" s="29" t="s">
        <v>144</v>
      </c>
      <c r="G35" s="30" t="s">
        <v>146</v>
      </c>
      <c r="H35" s="35" t="s">
        <v>43</v>
      </c>
    </row>
    <row r="36" spans="1:8" ht="19.5" customHeight="1">
      <c r="A36" s="29">
        <f t="shared" si="2"/>
        <v>32</v>
      </c>
      <c r="B36" s="32">
        <f t="shared" si="3"/>
        <v>131.84500000000003</v>
      </c>
      <c r="C36" s="33">
        <v>10.469</v>
      </c>
      <c r="D36" s="29" t="s">
        <v>44</v>
      </c>
      <c r="E36" s="29" t="s">
        <v>147</v>
      </c>
      <c r="F36" s="29" t="s">
        <v>45</v>
      </c>
      <c r="G36" s="29" t="s">
        <v>148</v>
      </c>
      <c r="H36" s="35" t="s">
        <v>46</v>
      </c>
    </row>
    <row r="37" spans="1:8" ht="19.5" customHeight="1">
      <c r="A37" s="29">
        <f t="shared" si="2"/>
        <v>33</v>
      </c>
      <c r="B37" s="32">
        <f t="shared" si="3"/>
        <v>133.84100000000004</v>
      </c>
      <c r="C37" s="33">
        <v>1.996</v>
      </c>
      <c r="D37" s="29" t="s">
        <v>47</v>
      </c>
      <c r="E37" s="29" t="s">
        <v>6</v>
      </c>
      <c r="F37" s="29" t="s">
        <v>149</v>
      </c>
      <c r="G37" s="29" t="s">
        <v>150</v>
      </c>
      <c r="H37" s="35" t="s">
        <v>48</v>
      </c>
    </row>
    <row r="38" spans="1:8" ht="19.5" customHeight="1">
      <c r="A38" s="29">
        <f t="shared" si="2"/>
        <v>34</v>
      </c>
      <c r="B38" s="32">
        <f t="shared" si="3"/>
        <v>134.93500000000003</v>
      </c>
      <c r="C38" s="33">
        <v>1.094</v>
      </c>
      <c r="D38" s="29" t="s">
        <v>49</v>
      </c>
      <c r="E38" s="29" t="s">
        <v>6</v>
      </c>
      <c r="F38" s="29" t="s">
        <v>7</v>
      </c>
      <c r="G38" s="30" t="s">
        <v>151</v>
      </c>
      <c r="H38" s="11" t="s">
        <v>190</v>
      </c>
    </row>
    <row r="39" spans="1:8" ht="19.5" customHeight="1">
      <c r="A39" s="29">
        <f t="shared" si="2"/>
        <v>35</v>
      </c>
      <c r="B39" s="32">
        <f t="shared" si="3"/>
        <v>158.52100000000002</v>
      </c>
      <c r="C39" s="33">
        <v>23.586</v>
      </c>
      <c r="D39" s="29" t="s">
        <v>50</v>
      </c>
      <c r="E39" s="29" t="s">
        <v>143</v>
      </c>
      <c r="F39" s="29" t="s">
        <v>7</v>
      </c>
      <c r="G39" s="30" t="s">
        <v>152</v>
      </c>
      <c r="H39" s="35" t="s">
        <v>51</v>
      </c>
    </row>
    <row r="40" spans="1:8" ht="19.5" customHeight="1">
      <c r="A40" s="29">
        <f t="shared" si="2"/>
        <v>36</v>
      </c>
      <c r="B40" s="32">
        <f t="shared" si="3"/>
        <v>167.32100000000003</v>
      </c>
      <c r="C40" s="33">
        <v>8.8</v>
      </c>
      <c r="D40" s="43" t="s">
        <v>189</v>
      </c>
      <c r="E40" s="37"/>
      <c r="F40" s="38"/>
      <c r="G40" s="39" t="s">
        <v>153</v>
      </c>
      <c r="H40" s="44" t="s">
        <v>183</v>
      </c>
    </row>
    <row r="41" spans="1:8" ht="19.5" customHeight="1">
      <c r="A41" s="29">
        <f t="shared" si="2"/>
        <v>37</v>
      </c>
      <c r="B41" s="32">
        <f t="shared" si="3"/>
        <v>167.42100000000002</v>
      </c>
      <c r="C41" s="33">
        <v>0.1</v>
      </c>
      <c r="D41" s="10" t="s">
        <v>26</v>
      </c>
      <c r="E41" s="10" t="s">
        <v>89</v>
      </c>
      <c r="F41" s="10" t="s">
        <v>7</v>
      </c>
      <c r="G41" s="45" t="s">
        <v>154</v>
      </c>
      <c r="H41" s="12" t="s">
        <v>191</v>
      </c>
    </row>
    <row r="42" spans="1:8" ht="19.5" customHeight="1">
      <c r="A42" s="29">
        <f t="shared" si="2"/>
        <v>38</v>
      </c>
      <c r="B42" s="32">
        <f t="shared" si="3"/>
        <v>167.47100000000003</v>
      </c>
      <c r="C42" s="33">
        <v>0.05</v>
      </c>
      <c r="D42" s="21" t="s">
        <v>52</v>
      </c>
      <c r="E42" s="28" t="s">
        <v>27</v>
      </c>
      <c r="F42" s="29" t="s">
        <v>126</v>
      </c>
      <c r="G42" s="29" t="s">
        <v>155</v>
      </c>
      <c r="H42" s="13"/>
    </row>
    <row r="43" spans="1:8" ht="19.5" customHeight="1">
      <c r="A43" s="29">
        <f t="shared" si="2"/>
        <v>39</v>
      </c>
      <c r="B43" s="32">
        <f t="shared" si="3"/>
        <v>172.97100000000003</v>
      </c>
      <c r="C43" s="30">
        <v>5.5</v>
      </c>
      <c r="D43" s="34" t="s">
        <v>52</v>
      </c>
      <c r="E43" s="29" t="s">
        <v>6</v>
      </c>
      <c r="F43" s="29" t="s">
        <v>126</v>
      </c>
      <c r="G43" s="29" t="s">
        <v>155</v>
      </c>
      <c r="H43" s="35" t="s">
        <v>53</v>
      </c>
    </row>
    <row r="44" spans="1:8" ht="19.5" customHeight="1">
      <c r="A44" s="29">
        <f t="shared" si="2"/>
        <v>40</v>
      </c>
      <c r="B44" s="32">
        <f t="shared" si="3"/>
        <v>174.39100000000002</v>
      </c>
      <c r="C44" s="30">
        <v>1.42</v>
      </c>
      <c r="D44" s="34" t="s">
        <v>52</v>
      </c>
      <c r="E44" s="29" t="s">
        <v>185</v>
      </c>
      <c r="F44" s="29" t="s">
        <v>7</v>
      </c>
      <c r="G44" s="30" t="s">
        <v>157</v>
      </c>
      <c r="H44" s="35" t="s">
        <v>54</v>
      </c>
    </row>
    <row r="45" spans="1:8" ht="19.5" customHeight="1">
      <c r="A45" s="29">
        <f t="shared" si="2"/>
        <v>41</v>
      </c>
      <c r="B45" s="32">
        <f t="shared" si="3"/>
        <v>180.95100000000002</v>
      </c>
      <c r="C45" s="30">
        <v>6.56</v>
      </c>
      <c r="D45" s="34" t="s">
        <v>52</v>
      </c>
      <c r="E45" s="29" t="s">
        <v>158</v>
      </c>
      <c r="F45" s="29" t="s">
        <v>126</v>
      </c>
      <c r="G45" s="30" t="s">
        <v>159</v>
      </c>
      <c r="H45" s="35" t="s">
        <v>194</v>
      </c>
    </row>
    <row r="46" spans="1:8" ht="19.5" customHeight="1">
      <c r="A46" s="29">
        <f t="shared" si="2"/>
        <v>42</v>
      </c>
      <c r="B46" s="32">
        <f t="shared" si="3"/>
        <v>187.00100000000003</v>
      </c>
      <c r="C46" s="33">
        <v>6.05</v>
      </c>
      <c r="D46" s="34" t="s">
        <v>52</v>
      </c>
      <c r="E46" s="29" t="s">
        <v>156</v>
      </c>
      <c r="F46" s="29" t="s">
        <v>7</v>
      </c>
      <c r="G46" s="29" t="s">
        <v>160</v>
      </c>
      <c r="H46" s="35" t="s">
        <v>200</v>
      </c>
    </row>
    <row r="47" spans="1:8" ht="19.5" customHeight="1">
      <c r="A47" s="29">
        <f t="shared" si="2"/>
        <v>43</v>
      </c>
      <c r="B47" s="32">
        <f t="shared" si="3"/>
        <v>205.22500000000002</v>
      </c>
      <c r="C47" s="33">
        <v>18.224</v>
      </c>
      <c r="D47" s="29" t="s">
        <v>55</v>
      </c>
      <c r="E47" s="29" t="s">
        <v>128</v>
      </c>
      <c r="F47" s="29" t="s">
        <v>7</v>
      </c>
      <c r="G47" s="30" t="s">
        <v>192</v>
      </c>
      <c r="H47" s="29" t="s">
        <v>161</v>
      </c>
    </row>
    <row r="48" spans="1:8" ht="19.5" customHeight="1">
      <c r="A48" s="29">
        <f t="shared" si="2"/>
        <v>44</v>
      </c>
      <c r="B48" s="32">
        <f t="shared" si="3"/>
        <v>218.01100000000002</v>
      </c>
      <c r="C48" s="33">
        <f>11.102+1.684</f>
        <v>12.786</v>
      </c>
      <c r="D48" s="29" t="s">
        <v>86</v>
      </c>
      <c r="E48" s="29" t="s">
        <v>12</v>
      </c>
      <c r="F48" s="29" t="s">
        <v>144</v>
      </c>
      <c r="G48" s="30" t="s">
        <v>162</v>
      </c>
      <c r="H48" s="35" t="s">
        <v>56</v>
      </c>
    </row>
    <row r="49" spans="1:8" ht="19.5" customHeight="1">
      <c r="A49" s="29">
        <f t="shared" si="2"/>
        <v>45</v>
      </c>
      <c r="B49" s="32">
        <f t="shared" si="3"/>
        <v>222.71600000000004</v>
      </c>
      <c r="C49" s="33">
        <v>4.705</v>
      </c>
      <c r="D49" s="29" t="s">
        <v>87</v>
      </c>
      <c r="E49" s="29" t="s">
        <v>6</v>
      </c>
      <c r="F49" s="29" t="s">
        <v>45</v>
      </c>
      <c r="G49" s="30" t="s">
        <v>163</v>
      </c>
      <c r="H49" s="29" t="s">
        <v>164</v>
      </c>
    </row>
    <row r="50" spans="1:8" ht="19.5" customHeight="1">
      <c r="A50" s="29">
        <f t="shared" si="2"/>
        <v>46</v>
      </c>
      <c r="B50" s="32">
        <f t="shared" si="3"/>
        <v>230.91600000000003</v>
      </c>
      <c r="C50" s="33">
        <v>8.2</v>
      </c>
      <c r="D50" s="10" t="s">
        <v>187</v>
      </c>
      <c r="E50" s="10" t="s">
        <v>186</v>
      </c>
      <c r="F50" s="10" t="s">
        <v>7</v>
      </c>
      <c r="G50" s="10" t="s">
        <v>184</v>
      </c>
      <c r="H50" s="46" t="s">
        <v>196</v>
      </c>
    </row>
    <row r="51" spans="1:8" ht="19.5" customHeight="1">
      <c r="A51" s="29">
        <f t="shared" si="2"/>
        <v>47</v>
      </c>
      <c r="B51" s="32">
        <f t="shared" si="3"/>
        <v>237.71600000000004</v>
      </c>
      <c r="C51" s="33">
        <v>6.8</v>
      </c>
      <c r="D51" s="37" t="s">
        <v>165</v>
      </c>
      <c r="E51" s="39"/>
      <c r="F51" s="39"/>
      <c r="G51" s="39"/>
      <c r="H51" s="37" t="s">
        <v>83</v>
      </c>
    </row>
    <row r="52" spans="1:8" ht="19.5" customHeight="1">
      <c r="A52" s="29">
        <f t="shared" si="2"/>
        <v>48</v>
      </c>
      <c r="B52" s="32">
        <f t="shared" si="3"/>
        <v>246.01600000000005</v>
      </c>
      <c r="C52" s="33">
        <v>8.3</v>
      </c>
      <c r="D52" s="29" t="s">
        <v>166</v>
      </c>
      <c r="E52" s="29" t="s">
        <v>167</v>
      </c>
      <c r="F52" s="29" t="s">
        <v>45</v>
      </c>
      <c r="G52" s="29" t="s">
        <v>168</v>
      </c>
      <c r="H52" s="12" t="s">
        <v>199</v>
      </c>
    </row>
    <row r="53" spans="1:8" ht="19.5" customHeight="1">
      <c r="A53" s="29">
        <f t="shared" si="2"/>
        <v>49</v>
      </c>
      <c r="B53" s="32">
        <f t="shared" si="3"/>
        <v>260.0160000000001</v>
      </c>
      <c r="C53" s="40">
        <v>14</v>
      </c>
      <c r="D53" s="29" t="s">
        <v>57</v>
      </c>
      <c r="E53" s="29" t="s">
        <v>169</v>
      </c>
      <c r="F53" s="29" t="s">
        <v>7</v>
      </c>
      <c r="G53" s="29" t="s">
        <v>170</v>
      </c>
      <c r="H53" s="13" t="s">
        <v>197</v>
      </c>
    </row>
    <row r="54" spans="1:8" ht="19.5" customHeight="1">
      <c r="A54" s="29">
        <f t="shared" si="2"/>
        <v>50</v>
      </c>
      <c r="B54" s="32">
        <f t="shared" si="3"/>
        <v>263.7060000000001</v>
      </c>
      <c r="C54" s="40">
        <v>3.69</v>
      </c>
      <c r="D54" s="29" t="s">
        <v>57</v>
      </c>
      <c r="E54" s="29" t="s">
        <v>171</v>
      </c>
      <c r="F54" s="29" t="s">
        <v>172</v>
      </c>
      <c r="G54" s="29" t="s">
        <v>173</v>
      </c>
      <c r="H54" s="35" t="s">
        <v>195</v>
      </c>
    </row>
    <row r="55" spans="1:8" ht="19.5" customHeight="1">
      <c r="A55" s="29">
        <f t="shared" si="2"/>
        <v>51</v>
      </c>
      <c r="B55" s="32">
        <f t="shared" si="3"/>
        <v>266.92300000000006</v>
      </c>
      <c r="C55" s="40">
        <v>3.217</v>
      </c>
      <c r="D55" s="29" t="s">
        <v>58</v>
      </c>
      <c r="E55" s="29" t="s">
        <v>174</v>
      </c>
      <c r="F55" s="29" t="s">
        <v>7</v>
      </c>
      <c r="G55" s="30" t="s">
        <v>175</v>
      </c>
      <c r="H55" s="13" t="s">
        <v>198</v>
      </c>
    </row>
    <row r="56" spans="1:8" ht="19.5" customHeight="1">
      <c r="A56" s="29">
        <f t="shared" si="2"/>
        <v>52</v>
      </c>
      <c r="B56" s="32">
        <f t="shared" si="3"/>
        <v>286.03900000000004</v>
      </c>
      <c r="C56" s="33">
        <f>6.105+13.011</f>
        <v>19.116</v>
      </c>
      <c r="D56" s="29" t="s">
        <v>59</v>
      </c>
      <c r="E56" s="29" t="s">
        <v>6</v>
      </c>
      <c r="F56" s="29" t="s">
        <v>7</v>
      </c>
      <c r="G56" s="29" t="s">
        <v>176</v>
      </c>
      <c r="H56" s="35" t="s">
        <v>60</v>
      </c>
    </row>
    <row r="57" spans="1:8" ht="19.5" customHeight="1">
      <c r="A57" s="29">
        <f t="shared" si="2"/>
        <v>53</v>
      </c>
      <c r="B57" s="32">
        <f t="shared" si="3"/>
        <v>295.547</v>
      </c>
      <c r="C57" s="40">
        <v>9.508</v>
      </c>
      <c r="D57" s="41" t="s">
        <v>61</v>
      </c>
      <c r="E57" s="41" t="s">
        <v>6</v>
      </c>
      <c r="F57" s="41" t="s">
        <v>7</v>
      </c>
      <c r="G57" s="41" t="s">
        <v>8</v>
      </c>
      <c r="H57" s="36" t="s">
        <v>93</v>
      </c>
    </row>
    <row r="58" spans="1:8" ht="19.5" customHeight="1">
      <c r="A58" s="29">
        <f t="shared" si="2"/>
        <v>54</v>
      </c>
      <c r="B58" s="32">
        <f t="shared" si="3"/>
        <v>296.15400000000005</v>
      </c>
      <c r="C58" s="40">
        <v>0.607</v>
      </c>
      <c r="D58" s="41" t="s">
        <v>62</v>
      </c>
      <c r="E58" s="41" t="s">
        <v>6</v>
      </c>
      <c r="F58" s="41" t="s">
        <v>177</v>
      </c>
      <c r="G58" s="41" t="s">
        <v>63</v>
      </c>
      <c r="H58" s="29" t="s">
        <v>167</v>
      </c>
    </row>
    <row r="59" spans="1:8" ht="19.5" customHeight="1">
      <c r="A59" s="29">
        <f t="shared" si="2"/>
        <v>55</v>
      </c>
      <c r="B59" s="32">
        <f t="shared" si="3"/>
        <v>299.68300000000005</v>
      </c>
      <c r="C59" s="40">
        <v>3.529</v>
      </c>
      <c r="D59" s="41" t="s">
        <v>64</v>
      </c>
      <c r="E59" s="41" t="s">
        <v>128</v>
      </c>
      <c r="F59" s="41" t="s">
        <v>7</v>
      </c>
      <c r="G59" s="41" t="s">
        <v>178</v>
      </c>
      <c r="H59" s="29" t="s">
        <v>161</v>
      </c>
    </row>
    <row r="60" spans="1:8" ht="19.5" customHeight="1">
      <c r="A60" s="29">
        <f t="shared" si="2"/>
        <v>56</v>
      </c>
      <c r="B60" s="32">
        <f t="shared" si="3"/>
        <v>301.946</v>
      </c>
      <c r="C60" s="40">
        <v>2.263</v>
      </c>
      <c r="D60" s="29" t="s">
        <v>179</v>
      </c>
      <c r="E60" s="28" t="s">
        <v>27</v>
      </c>
      <c r="F60" s="29" t="s">
        <v>76</v>
      </c>
      <c r="G60" s="29" t="s">
        <v>180</v>
      </c>
      <c r="H60" s="29" t="s">
        <v>181</v>
      </c>
    </row>
    <row r="61" spans="1:8" ht="19.5" customHeight="1">
      <c r="A61" s="29">
        <f>A60+1</f>
        <v>57</v>
      </c>
      <c r="B61" s="32">
        <f t="shared" si="3"/>
        <v>303.43600000000004</v>
      </c>
      <c r="C61" s="40">
        <v>1.49</v>
      </c>
      <c r="D61" s="42" t="s">
        <v>65</v>
      </c>
      <c r="E61" s="39" t="s">
        <v>182</v>
      </c>
      <c r="F61" s="39" t="s">
        <v>7</v>
      </c>
      <c r="G61" s="39"/>
      <c r="H61" s="38" t="s">
        <v>84</v>
      </c>
    </row>
  </sheetData>
  <sheetProtection/>
  <printOptions/>
  <pageMargins left="0.19" right="0.13" top="0.37" bottom="0.35" header="0.3" footer="0.3"/>
  <pageSetup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2011-05-17T20:58:45Z</cp:lastPrinted>
  <dcterms:created xsi:type="dcterms:W3CDTF">2011-03-18T04:21:25Z</dcterms:created>
  <dcterms:modified xsi:type="dcterms:W3CDTF">2011-05-18T21:29:01Z</dcterms:modified>
  <cp:category/>
  <cp:version/>
  <cp:contentType/>
  <cp:contentStatus/>
</cp:coreProperties>
</file>